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88.3\營養師\1.菜單\01.學校菜單\113學年度\114年3月\"/>
    </mc:Choice>
  </mc:AlternateContent>
  <xr:revisionPtr revIDLastSave="0" documentId="13_ncr:1_{E8400E09-4B18-463D-B9CF-6B87638C91C2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福豐葷" sheetId="1" state="hidden" r:id="rId1"/>
    <sheet name="福豐素" sheetId="2" state="hidden" r:id="rId2"/>
    <sheet name="校審0224修改" sheetId="7" r:id="rId3"/>
    <sheet name="校審素食0224修改" sheetId="8" r:id="rId4"/>
  </sheets>
  <definedNames>
    <definedName name="_xlnm.Print_Area" localSheetId="2">校審0224修改!$B$1:$O$50</definedName>
    <definedName name="_xlnm.Print_Area" localSheetId="3">校審素食0224修改!$B$1:$Q$50</definedName>
    <definedName name="_xlnm.Print_Area" localSheetId="1">福豐素!$B$1:$Q$50</definedName>
    <definedName name="_xlnm.Print_Area" localSheetId="0">福豐葷!$B$1:$O$50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0" i="8" l="1"/>
  <c r="Q46" i="8"/>
  <c r="C46" i="8"/>
  <c r="Q44" i="8"/>
  <c r="C44" i="8"/>
  <c r="Q42" i="8"/>
  <c r="C42" i="8"/>
  <c r="Q40" i="8"/>
  <c r="C40" i="8"/>
  <c r="Q38" i="8"/>
  <c r="C38" i="8"/>
  <c r="Q36" i="8"/>
  <c r="C36" i="8"/>
  <c r="Q34" i="8"/>
  <c r="C34" i="8"/>
  <c r="Q32" i="8"/>
  <c r="C32" i="8"/>
  <c r="Q30" i="8"/>
  <c r="C30" i="8"/>
  <c r="Q28" i="8"/>
  <c r="C28" i="8"/>
  <c r="C26" i="8"/>
  <c r="Q24" i="8"/>
  <c r="C24" i="8"/>
  <c r="Q22" i="8"/>
  <c r="C22" i="8"/>
  <c r="Q20" i="8"/>
  <c r="C20" i="8"/>
  <c r="Q18" i="8"/>
  <c r="C18" i="8"/>
  <c r="Q16" i="8"/>
  <c r="C16" i="8"/>
  <c r="Q14" i="8"/>
  <c r="C14" i="8"/>
  <c r="Q12" i="8"/>
  <c r="C12" i="8"/>
  <c r="Q10" i="8"/>
  <c r="C10" i="8"/>
  <c r="Q8" i="8"/>
  <c r="C8" i="8"/>
  <c r="Q6" i="8"/>
  <c r="C6" i="8"/>
  <c r="Q4" i="8"/>
  <c r="C4" i="8"/>
  <c r="J50" i="7"/>
  <c r="O46" i="7"/>
  <c r="C46" i="7"/>
  <c r="O44" i="7"/>
  <c r="C44" i="7"/>
  <c r="O42" i="7"/>
  <c r="C42" i="7"/>
  <c r="O40" i="7"/>
  <c r="C40" i="7"/>
  <c r="O38" i="7"/>
  <c r="C38" i="7"/>
  <c r="O36" i="7"/>
  <c r="C36" i="7"/>
  <c r="O34" i="7"/>
  <c r="C34" i="7"/>
  <c r="O32" i="7"/>
  <c r="C32" i="7"/>
  <c r="O30" i="7"/>
  <c r="C30" i="7"/>
  <c r="O28" i="7"/>
  <c r="C28" i="7"/>
  <c r="C26" i="7"/>
  <c r="O24" i="7"/>
  <c r="C24" i="7"/>
  <c r="O22" i="7"/>
  <c r="C22" i="7"/>
  <c r="O20" i="7"/>
  <c r="C20" i="7"/>
  <c r="O18" i="7"/>
  <c r="C18" i="7"/>
  <c r="O16" i="7"/>
  <c r="C16" i="7"/>
  <c r="O14" i="7"/>
  <c r="C14" i="7"/>
  <c r="O12" i="7"/>
  <c r="C12" i="7"/>
  <c r="O10" i="7"/>
  <c r="C10" i="7"/>
  <c r="O8" i="7"/>
  <c r="C8" i="7"/>
  <c r="O6" i="7"/>
  <c r="C6" i="7"/>
  <c r="O4" i="7"/>
  <c r="C4" i="7"/>
  <c r="O24" i="1"/>
  <c r="C26" i="2"/>
  <c r="Q24" i="2"/>
  <c r="C24" i="2"/>
  <c r="C24" i="1" l="1"/>
  <c r="L50" i="2" l="1"/>
  <c r="J50" i="1"/>
  <c r="O46" i="1" l="1"/>
  <c r="C46" i="1"/>
  <c r="Q46" i="2" l="1"/>
  <c r="C46" i="2"/>
  <c r="Q44" i="2"/>
  <c r="C44" i="2"/>
  <c r="Q42" i="2"/>
  <c r="C42" i="2"/>
  <c r="Q40" i="2"/>
  <c r="C40" i="2"/>
  <c r="Q38" i="2"/>
  <c r="C38" i="2"/>
  <c r="Q36" i="2"/>
  <c r="C36" i="2"/>
  <c r="Q34" i="2"/>
  <c r="C34" i="2"/>
  <c r="Q32" i="2"/>
  <c r="C32" i="2"/>
  <c r="Q30" i="2"/>
  <c r="C30" i="2"/>
  <c r="Q28" i="2"/>
  <c r="C28" i="2"/>
  <c r="Q22" i="2"/>
  <c r="C22" i="2"/>
  <c r="Q20" i="2"/>
  <c r="C20" i="2"/>
  <c r="Q18" i="2"/>
  <c r="C18" i="2"/>
  <c r="Q16" i="2"/>
  <c r="C16" i="2"/>
  <c r="Q14" i="2"/>
  <c r="C14" i="2"/>
  <c r="Q12" i="2"/>
  <c r="C12" i="2"/>
  <c r="Q10" i="2"/>
  <c r="C10" i="2"/>
  <c r="Q8" i="2"/>
  <c r="C8" i="2"/>
  <c r="Q6" i="2"/>
  <c r="C6" i="2"/>
  <c r="Q4" i="2"/>
  <c r="C4" i="2"/>
  <c r="O44" i="1" l="1"/>
  <c r="C44" i="1"/>
  <c r="O42" i="1"/>
  <c r="C42" i="1"/>
  <c r="O40" i="1"/>
  <c r="C40" i="1"/>
  <c r="O38" i="1"/>
  <c r="C38" i="1"/>
  <c r="O36" i="1"/>
  <c r="C36" i="1"/>
  <c r="O34" i="1"/>
  <c r="C34" i="1"/>
  <c r="O32" i="1"/>
  <c r="C32" i="1"/>
  <c r="O30" i="1"/>
  <c r="C30" i="1"/>
  <c r="O28" i="1"/>
  <c r="C28" i="1"/>
  <c r="C26" i="1"/>
  <c r="O22" i="1"/>
  <c r="C22" i="1"/>
  <c r="O20" i="1"/>
  <c r="C20" i="1"/>
  <c r="O18" i="1"/>
  <c r="C18" i="1"/>
  <c r="O16" i="1"/>
  <c r="C16" i="1"/>
  <c r="O14" i="1"/>
  <c r="C14" i="1"/>
  <c r="O12" i="1"/>
  <c r="C12" i="1"/>
  <c r="O10" i="1"/>
  <c r="C10" i="1"/>
  <c r="O8" i="1"/>
  <c r="C8" i="1"/>
  <c r="O6" i="1"/>
  <c r="C6" i="1"/>
  <c r="O4" i="1"/>
  <c r="C4" i="1"/>
</calcChain>
</file>

<file path=xl/sharedStrings.xml><?xml version="1.0" encoding="utf-8"?>
<sst xmlns="http://schemas.openxmlformats.org/spreadsheetml/2006/main" count="1060" uniqueCount="441">
  <si>
    <r>
      <t>沅益食品</t>
    </r>
    <r>
      <rPr>
        <sz val="20"/>
        <color rgb="FF000066"/>
        <rFont val="華康娃娃體W7"/>
        <family val="5"/>
        <charset val="136"/>
      </rPr>
      <t>美味午餐</t>
    </r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</si>
  <si>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</si>
  <si>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</si>
  <si>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</si>
  <si>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</si>
  <si>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美味副菜</t>
    <phoneticPr fontId="3" type="noConversion"/>
  </si>
  <si>
    <t>蔬菜</t>
    <phoneticPr fontId="3" type="noConversion"/>
  </si>
  <si>
    <t>湯品</t>
    <phoneticPr fontId="3" type="noConversion"/>
  </si>
  <si>
    <t>附餐</t>
    <phoneticPr fontId="3" type="noConversion"/>
  </si>
  <si>
    <t>全榖雜糧</t>
    <phoneticPr fontId="3" type="noConversion"/>
  </si>
  <si>
    <t>豆魚蛋肉</t>
    <phoneticPr fontId="3" type="noConversion"/>
  </si>
  <si>
    <t>蔬菜類</t>
    <phoneticPr fontId="3" type="noConversion"/>
  </si>
  <si>
    <t>油脂類</t>
    <phoneticPr fontId="3" type="noConversion"/>
  </si>
  <si>
    <t>熱量</t>
    <phoneticPr fontId="3" type="noConversion"/>
  </si>
  <si>
    <t>有機蔬菜</t>
  </si>
  <si>
    <t>履歷蔬菜</t>
  </si>
  <si>
    <t>季節蔬菜</t>
  </si>
  <si>
    <t xml:space="preserve">★ 食材一律使用國產生鮮肉品及非基改食材 </t>
    <phoneticPr fontId="3" type="noConversion"/>
  </si>
  <si>
    <t>菜單中(S)表示CAS台灣優良農產品,(Q)表示生產追溯QR code,(T)表示產銷履歷</t>
  </si>
  <si>
    <t>◎本菜單內含「甲殼類、花生、牛奶、蛋類、堅果類、芝麻、含麩質之穀物、大豆類、魚類製品」，不適合其過敏體質者食用，請留意。</t>
  </si>
  <si>
    <t>營養師：沈凱瑄、曾芳瑩、張韻瑩、梁蘊萱</t>
  </si>
  <si>
    <t>主食</t>
    <phoneticPr fontId="3" type="noConversion"/>
  </si>
  <si>
    <t>附餐</t>
    <phoneticPr fontId="3" type="noConversion"/>
  </si>
  <si>
    <t>蔬菜類</t>
    <phoneticPr fontId="3" type="noConversion"/>
  </si>
  <si>
    <t>熱量</t>
    <phoneticPr fontId="3" type="noConversion"/>
  </si>
  <si>
    <t>蜜汁地瓜</t>
  </si>
  <si>
    <t>燒:地瓜T.芝麻</t>
  </si>
  <si>
    <t>味噌豆腐湯</t>
    <phoneticPr fontId="3" type="noConversion"/>
  </si>
  <si>
    <t xml:space="preserve">★ 食材一律使用國產生鮮肉品及非基改食材 </t>
    <phoneticPr fontId="3" type="noConversion"/>
  </si>
  <si>
    <t>◎本菜單內含「花生、牛奶、蛋類、堅果類、芝麻、含麩質之穀物、大豆類、魚類製品」，不適合其過敏體質者食用，請留意。</t>
    <phoneticPr fontId="3" type="noConversion"/>
  </si>
  <si>
    <t>營養師：沈凱瑄、曾芳瑩、張韻瑩、梁蘊萱</t>
    <phoneticPr fontId="3" type="noConversion"/>
  </si>
  <si>
    <t xml:space="preserve">玉米濃湯  </t>
  </si>
  <si>
    <t>白米飯</t>
    <phoneticPr fontId="3" type="noConversion"/>
  </si>
  <si>
    <t>砂鍋魚丁</t>
  </si>
  <si>
    <t xml:space="preserve">玉米濃湯  </t>
    <phoneticPr fontId="3" type="noConversion"/>
  </si>
  <si>
    <t>114年3月菜單</t>
    <phoneticPr fontId="3" type="noConversion"/>
  </si>
  <si>
    <t xml:space="preserve">114年3月菜單  </t>
    <phoneticPr fontId="3" type="noConversion"/>
  </si>
  <si>
    <t>白米飯</t>
  </si>
  <si>
    <t>白米飯</t>
    <phoneticPr fontId="3" type="noConversion"/>
  </si>
  <si>
    <t>燕麥飯</t>
  </si>
  <si>
    <t>燕麥飯</t>
    <phoneticPr fontId="3" type="noConversion"/>
  </si>
  <si>
    <t>台式炒麵</t>
  </si>
  <si>
    <t>台式炒麵</t>
    <phoneticPr fontId="3" type="noConversion"/>
  </si>
  <si>
    <t>蕎麥飯</t>
  </si>
  <si>
    <t>蕎麥飯</t>
    <phoneticPr fontId="3" type="noConversion"/>
  </si>
  <si>
    <t>脆皮雞腿</t>
  </si>
  <si>
    <t>彩蔬花椰</t>
  </si>
  <si>
    <t>小瓜炒肉片</t>
  </si>
  <si>
    <t>芋香白菜</t>
  </si>
  <si>
    <t>關東煮</t>
  </si>
  <si>
    <t>蔥燒雞丁</t>
  </si>
  <si>
    <t>蒲瓜肉片</t>
  </si>
  <si>
    <t>糖醋黑輪</t>
  </si>
  <si>
    <t>義大利麵</t>
  </si>
  <si>
    <t>義大利麵</t>
    <phoneticPr fontId="3" type="noConversion"/>
  </si>
  <si>
    <t>主廚蛋炒飯</t>
    <phoneticPr fontId="3" type="noConversion"/>
  </si>
  <si>
    <t>紫米飯</t>
  </si>
  <si>
    <t>麥片飯</t>
  </si>
  <si>
    <t>麥片飯</t>
    <phoneticPr fontId="3" type="noConversion"/>
  </si>
  <si>
    <t>小米飯</t>
  </si>
  <si>
    <t>小米飯</t>
    <phoneticPr fontId="3" type="noConversion"/>
  </si>
  <si>
    <t>糙米飯</t>
  </si>
  <si>
    <t>糙米飯</t>
    <phoneticPr fontId="3" type="noConversion"/>
  </si>
  <si>
    <t>雜糧飯</t>
  </si>
  <si>
    <t>雜糧飯</t>
    <phoneticPr fontId="3" type="noConversion"/>
  </si>
  <si>
    <t>綠豆小薏仁</t>
  </si>
  <si>
    <t>綠豆.小薏仁</t>
  </si>
  <si>
    <t>開陽鮮瓜</t>
  </si>
  <si>
    <t>燒：大黃瓜Q.木耳Q.蝦米</t>
  </si>
  <si>
    <t>豆腐.味噌.柴魚片</t>
  </si>
  <si>
    <t>金沙豆腐</t>
  </si>
  <si>
    <t>脆炒佛手瓜</t>
  </si>
  <si>
    <t>炒：佛手瓜Q.木耳Q.紅蘿蔔Q</t>
  </si>
  <si>
    <t>金黃魚排</t>
  </si>
  <si>
    <t>鮮炒筍片</t>
  </si>
  <si>
    <t>鹽水時蔬</t>
  </si>
  <si>
    <t>綜合滷味</t>
  </si>
  <si>
    <t>親子丼</t>
  </si>
  <si>
    <t>回鍋肉片</t>
  </si>
  <si>
    <t>辛香咖哩雞</t>
  </si>
  <si>
    <t>炒：肉柳S.洋蔥Q</t>
  </si>
  <si>
    <t>宜蘭西滷菜</t>
  </si>
  <si>
    <t>海帶三絲</t>
  </si>
  <si>
    <t>清炒海茸</t>
    <phoneticPr fontId="3" type="noConversion"/>
  </si>
  <si>
    <t>蒜泥肉片</t>
  </si>
  <si>
    <t>炒：高麗菜Q.紅蘿蔔Q.木耳Q</t>
  </si>
  <si>
    <t>燒：雞翅S.芝麻</t>
  </si>
  <si>
    <t>酸菜筍茸</t>
  </si>
  <si>
    <t>敏豆鮮菇</t>
  </si>
  <si>
    <t>炒：結頭菜Q.紅蘿蔔Q</t>
  </si>
  <si>
    <t>燒：翅小腿S.芝麻</t>
  </si>
  <si>
    <t>燒：豆腐.絞肉S.南瓜Q</t>
  </si>
  <si>
    <t>炒：豆薯Q.肉絲S.紅蘿蔔Q</t>
  </si>
  <si>
    <t>蝦香扁蒲</t>
    <phoneticPr fontId="3" type="noConversion"/>
  </si>
  <si>
    <t>香蔥菜脯蛋</t>
    <phoneticPr fontId="3" type="noConversion"/>
  </si>
  <si>
    <t>炒：蛋Q.菜脯</t>
  </si>
  <si>
    <t>酸辣湯</t>
  </si>
  <si>
    <t>佛手瓜肉片湯</t>
  </si>
  <si>
    <t>佛手瓜Q.肉片S.紅蘿蔔Q</t>
  </si>
  <si>
    <t>大瓜魚丸湯</t>
  </si>
  <si>
    <t>燒仙草</t>
  </si>
  <si>
    <t>仙草汁.花豆.紅豆T</t>
    <phoneticPr fontId="3" type="noConversion"/>
  </si>
  <si>
    <t>日式味噌湯</t>
  </si>
  <si>
    <t>豆腐.味噌.海帶芽</t>
  </si>
  <si>
    <t>針菇燉湯</t>
  </si>
  <si>
    <t>金針菇Q.肉絲S.紅蘿蔔Q</t>
    <phoneticPr fontId="3" type="noConversion"/>
  </si>
  <si>
    <t>蘿蔔雞湯</t>
    <phoneticPr fontId="3" type="noConversion"/>
  </si>
  <si>
    <t>筍.肉片S</t>
    <phoneticPr fontId="3" type="noConversion"/>
  </si>
  <si>
    <t>仙草汁.花豆.紅豆T</t>
    <phoneticPr fontId="3" type="noConversion"/>
  </si>
  <si>
    <t>大黃瓜Q.小魚丸S</t>
    <phoneticPr fontId="3" type="noConversion"/>
  </si>
  <si>
    <t>榨菜.肉絲S</t>
    <phoneticPr fontId="3" type="noConversion"/>
  </si>
  <si>
    <t>紅豆T.芋圓</t>
    <phoneticPr fontId="3" type="noConversion"/>
  </si>
  <si>
    <t>豆腐.筍.木耳Q.紅蘿蔔Q.蛋Q</t>
    <phoneticPr fontId="3" type="noConversion"/>
  </si>
  <si>
    <t>杏鮑菇Q.雞丁S.白蘿蔔Q</t>
    <phoneticPr fontId="3" type="noConversion"/>
  </si>
  <si>
    <t>塔香雞丁</t>
    <phoneticPr fontId="3" type="noConversion"/>
  </si>
  <si>
    <t>BBQ醬烤肉</t>
    <phoneticPr fontId="3" type="noConversion"/>
  </si>
  <si>
    <t>田園炒蛋</t>
    <phoneticPr fontId="3" type="noConversion"/>
  </si>
  <si>
    <t>清炒脆薯絲</t>
    <phoneticPr fontId="3" type="noConversion"/>
  </si>
  <si>
    <t>木鬚燉湯</t>
    <phoneticPr fontId="3" type="noConversion"/>
  </si>
  <si>
    <t>玉米蛋花湯</t>
    <phoneticPr fontId="3" type="noConversion"/>
  </si>
  <si>
    <t>榨菜肉絲湯</t>
    <phoneticPr fontId="3" type="noConversion"/>
  </si>
  <si>
    <t>泡菜冬粉</t>
    <phoneticPr fontId="3" type="noConversion"/>
  </si>
  <si>
    <t>清炒結頭菜</t>
    <phoneticPr fontId="3" type="noConversion"/>
  </si>
  <si>
    <t>四神湯</t>
    <phoneticPr fontId="3" type="noConversion"/>
  </si>
  <si>
    <t>紅豆芋圓湯</t>
    <phoneticPr fontId="3" type="noConversion"/>
  </si>
  <si>
    <t>照燒雞翅</t>
    <phoneticPr fontId="3" type="noConversion"/>
  </si>
  <si>
    <t>薑絲冬瓜</t>
    <phoneticPr fontId="3" type="noConversion"/>
  </si>
  <si>
    <t>香菇赤肉湯</t>
    <phoneticPr fontId="3" type="noConversion"/>
  </si>
  <si>
    <t>蜜燒翅小腿X2</t>
    <phoneticPr fontId="3" type="noConversion"/>
  </si>
  <si>
    <t>莎莎醬油腐</t>
    <phoneticPr fontId="3" type="noConversion"/>
  </si>
  <si>
    <t>蒜香佛手瓜</t>
    <phoneticPr fontId="3" type="noConversion"/>
  </si>
  <si>
    <t>竹筍肉片湯</t>
    <phoneticPr fontId="3" type="noConversion"/>
  </si>
  <si>
    <t>煮：大白菜Q.香菇Q.肉絲S.紅蘿蔔Q</t>
  </si>
  <si>
    <t>煮：酸菜.筍茸</t>
  </si>
  <si>
    <t>煮：蒲瓜Q.木耳Q.紅蘿蔔Q.肉片S</t>
  </si>
  <si>
    <t>煮：雞柳T.蛋Q.洋蔥Q.金針菇Q</t>
  </si>
  <si>
    <t>炒：冬粉.肉絲S.泡菜.木耳Q.芝麻</t>
  </si>
  <si>
    <t>炒：小黃瓜Q.肉片S</t>
  </si>
  <si>
    <t>煮：芋頭Q.大白菜Q.紅蘿蔔Q</t>
  </si>
  <si>
    <t>炸：雞腿S</t>
  </si>
  <si>
    <t>燒：豬肉丁S.排骨丁S.白芝麻</t>
  </si>
  <si>
    <t>炒：洋蔥Q.紅蘿蔔Q.蛋Q</t>
  </si>
  <si>
    <t>炒：黑輪Q.西芹Q</t>
  </si>
  <si>
    <t>炒：佛手瓜Q.紅蘿蔔Q.木耳Q</t>
  </si>
  <si>
    <t>煮：肉片S.豆干片.高麗菜Q</t>
  </si>
  <si>
    <t>煮：肉片S.綠豆芽Q</t>
  </si>
  <si>
    <t>滷：海帶茸.筍簽</t>
  </si>
  <si>
    <t>滷：絞肉S.豆干丁.豆薯Q</t>
  </si>
  <si>
    <t>玉米Q.洋芋Q.紅蘿蔔Q.蛋Q</t>
    <phoneticPr fontId="3" type="noConversion"/>
  </si>
  <si>
    <t>洋蔥炒蛋</t>
    <phoneticPr fontId="3" type="noConversion"/>
  </si>
  <si>
    <t>炒：彩椒Q.花椰菜Q</t>
    <phoneticPr fontId="3" type="noConversion"/>
  </si>
  <si>
    <t>柴湯白蘿蔔</t>
    <phoneticPr fontId="3" type="noConversion"/>
  </si>
  <si>
    <t>豆沙包</t>
    <phoneticPr fontId="3" type="noConversion"/>
  </si>
  <si>
    <t>蒸：豆沙包S</t>
    <phoneticPr fontId="3" type="noConversion"/>
  </si>
  <si>
    <t>燒：雞丁S.豆干</t>
    <phoneticPr fontId="3" type="noConversion"/>
  </si>
  <si>
    <t>海結肉片湯</t>
    <phoneticPr fontId="3" type="noConversion"/>
  </si>
  <si>
    <t>海帶結.肉片S</t>
    <phoneticPr fontId="3" type="noConversion"/>
  </si>
  <si>
    <t>鐵板豆腐</t>
    <phoneticPr fontId="3" type="noConversion"/>
  </si>
  <si>
    <t>炒：冬瓜Q.魷魚蒟蒻片</t>
    <phoneticPr fontId="3" type="noConversion"/>
  </si>
  <si>
    <t>香蔥蛋炒飯</t>
    <phoneticPr fontId="3" type="noConversion"/>
  </si>
  <si>
    <t>脆炒高麗</t>
    <phoneticPr fontId="3" type="noConversion"/>
  </si>
  <si>
    <t>煮：高麗菜Q.紅蘿蔔Q.豆皮</t>
    <phoneticPr fontId="3" type="noConversion"/>
  </si>
  <si>
    <t>煮：玉米Q.白蘿蔔Q.油豆腐</t>
    <phoneticPr fontId="3" type="noConversion"/>
  </si>
  <si>
    <t>炸醬干丁</t>
    <phoneticPr fontId="3" type="noConversion"/>
  </si>
  <si>
    <t>家常魚丁</t>
    <phoneticPr fontId="3" type="noConversion"/>
  </si>
  <si>
    <t>大薏仁.洋芋Q.肉片S</t>
    <phoneticPr fontId="3" type="noConversion"/>
  </si>
  <si>
    <t>豆薯Q.雞丁S</t>
    <phoneticPr fontId="3" type="noConversion"/>
  </si>
  <si>
    <t>和風雞湯</t>
    <phoneticPr fontId="3" type="noConversion"/>
  </si>
  <si>
    <t>煮：雞丁S.洋芋Q.洋蔥Q.毛豆Q</t>
    <phoneticPr fontId="3" type="noConversion"/>
  </si>
  <si>
    <t>燒：豆腐.菇Q</t>
    <phoneticPr fontId="3" type="noConversion"/>
  </si>
  <si>
    <t>滷：海帶絲.豆干絲.紅蘿蔔Q</t>
    <phoneticPr fontId="3" type="noConversion"/>
  </si>
  <si>
    <t>煮：蒲瓜Q.木耳Q.肉片S</t>
    <phoneticPr fontId="3" type="noConversion"/>
  </si>
  <si>
    <t>玉米Q.蛋Q</t>
    <phoneticPr fontId="3" type="noConversion"/>
  </si>
  <si>
    <t>滷：白蘿蔔Q.肉丁S.海帶結</t>
    <phoneticPr fontId="3" type="noConversion"/>
  </si>
  <si>
    <t>梅干控肉</t>
    <phoneticPr fontId="3" type="noConversion"/>
  </si>
  <si>
    <t>滷：肉丁S.梅乾菜</t>
    <phoneticPr fontId="3" type="noConversion"/>
  </si>
  <si>
    <t>虱目魚塊X2</t>
    <phoneticPr fontId="3" type="noConversion"/>
  </si>
  <si>
    <t>炸：虱目魚塊Q</t>
    <phoneticPr fontId="3" type="noConversion"/>
  </si>
  <si>
    <t>梅香排骨</t>
    <phoneticPr fontId="3" type="noConversion"/>
  </si>
  <si>
    <t>醬燒魚丁</t>
    <phoneticPr fontId="3" type="noConversion"/>
  </si>
  <si>
    <t>燒：雞丁S.地瓜T</t>
    <phoneticPr fontId="3" type="noConversion"/>
  </si>
  <si>
    <t>炒：油豆腐.洋蔥Q.番茄Q.絞肉S</t>
    <phoneticPr fontId="3" type="noConversion"/>
  </si>
  <si>
    <t>滷：白蘿蔔Q.紅蘿蔔Q.魷魚羹S</t>
    <phoneticPr fontId="3" type="noConversion"/>
  </si>
  <si>
    <t>大白菜Q.香菇Q.肉片S</t>
    <phoneticPr fontId="3" type="noConversion"/>
  </si>
  <si>
    <t>煮：冬瓜Q.麵筋</t>
    <phoneticPr fontId="3" type="noConversion"/>
  </si>
  <si>
    <t>冬瓜麵筋</t>
    <phoneticPr fontId="3" type="noConversion"/>
  </si>
  <si>
    <t>鐵板豆腐</t>
  </si>
  <si>
    <t>清炒脆薯絲</t>
  </si>
  <si>
    <t>燒：豆腐.菇Q</t>
  </si>
  <si>
    <t>滷：海帶絲.豆干絲.紅蘿蔔Q</t>
  </si>
  <si>
    <t>薑絲冬瓜</t>
  </si>
  <si>
    <t>炒：冬瓜Q.魷魚蒟蒻片</t>
  </si>
  <si>
    <t>清炒結頭菜</t>
  </si>
  <si>
    <t>煮：高麗菜Q.紅蘿蔔Q.豆皮</t>
  </si>
  <si>
    <t>煮：玉米Q.白蘿蔔Q.油豆腐</t>
  </si>
  <si>
    <t>豆沙包</t>
  </si>
  <si>
    <t>蒸：豆沙包S</t>
  </si>
  <si>
    <t>脆炒高麗</t>
  </si>
  <si>
    <t>清炒海茸</t>
  </si>
  <si>
    <t>冬瓜麵筋</t>
  </si>
  <si>
    <t>煮：冬瓜Q.麵筋</t>
  </si>
  <si>
    <t>炸醬干丁</t>
  </si>
  <si>
    <t>木鬚燉湯</t>
  </si>
  <si>
    <t>四神湯</t>
  </si>
  <si>
    <t>味噌豆腐湯</t>
  </si>
  <si>
    <t>豆豉彩椒</t>
  </si>
  <si>
    <t>辣炒菜脯</t>
  </si>
  <si>
    <t>炒：碎脯.辣椒片</t>
  </si>
  <si>
    <t>油揚青江菜</t>
  </si>
  <si>
    <t>炒:青江菜T.豆皮</t>
  </si>
  <si>
    <t>醬燒珍珠瓜</t>
  </si>
  <si>
    <t>燒:珍珠瓜</t>
  </si>
  <si>
    <t>雲耳扁蒲</t>
  </si>
  <si>
    <t>炒:蒲瓜Q.木耳Q</t>
  </si>
  <si>
    <t>干炒糯米椒</t>
  </si>
  <si>
    <t>炒:豆干.糯米椒Q</t>
  </si>
  <si>
    <t>牛蒡丸子</t>
  </si>
  <si>
    <t>炸:牛蒡Q.芝麻</t>
  </si>
  <si>
    <t>毛豆小油泡</t>
  </si>
  <si>
    <t>煮:毛豆Q.小油泡</t>
  </si>
  <si>
    <t>腰果彩椒</t>
  </si>
  <si>
    <t>炒:彩椒Q.腰果片</t>
  </si>
  <si>
    <t>薑絲木耳</t>
  </si>
  <si>
    <t>炒:木耳Q</t>
  </si>
  <si>
    <t>香油拌干絲</t>
  </si>
  <si>
    <t>炒:白干絲.紅蘿蔔Q.芹菜Q.海帶</t>
  </si>
  <si>
    <t>枸杞雪裡紅</t>
  </si>
  <si>
    <t>炒:彩椒Q</t>
    <phoneticPr fontId="3" type="noConversion"/>
  </si>
  <si>
    <t>大根燒</t>
  </si>
  <si>
    <t>燒：白蘿蔔Q</t>
  </si>
  <si>
    <t>炒:枸杞.雪裡紅</t>
    <phoneticPr fontId="3" type="noConversion"/>
  </si>
  <si>
    <t>香椿炒飯</t>
    <phoneticPr fontId="3" type="noConversion"/>
  </si>
  <si>
    <t>主廚炒飯</t>
    <phoneticPr fontId="3" type="noConversion"/>
  </si>
  <si>
    <t>紅豆芋圓湯</t>
    <phoneticPr fontId="3" type="noConversion"/>
  </si>
  <si>
    <t>仙草汁.花豆.紅豆T</t>
    <phoneticPr fontId="3" type="noConversion"/>
  </si>
  <si>
    <t>紅豆T.芋圓</t>
    <phoneticPr fontId="3" type="noConversion"/>
  </si>
  <si>
    <t>塔香豆干</t>
    <phoneticPr fontId="3" type="noConversion"/>
  </si>
  <si>
    <t>燒：豆干</t>
    <phoneticPr fontId="3" type="noConversion"/>
  </si>
  <si>
    <t>燒：豆包</t>
    <phoneticPr fontId="3" type="noConversion"/>
  </si>
  <si>
    <t>煮：洋芋Q.毛豆Q</t>
    <phoneticPr fontId="3" type="noConversion"/>
  </si>
  <si>
    <t>蜜汁豆皮</t>
    <phoneticPr fontId="3" type="noConversion"/>
  </si>
  <si>
    <t>煮：蒲瓜Q.木耳Q</t>
    <phoneticPr fontId="3" type="noConversion"/>
  </si>
  <si>
    <t>燒：豆腐.芝麻</t>
    <phoneticPr fontId="3" type="noConversion"/>
  </si>
  <si>
    <t>家常豆腐</t>
    <phoneticPr fontId="3" type="noConversion"/>
  </si>
  <si>
    <t>燒：豆腐.紅蘿蔔Q</t>
    <phoneticPr fontId="3" type="noConversion"/>
  </si>
  <si>
    <t>泡菜冬粉</t>
    <phoneticPr fontId="3" type="noConversion"/>
  </si>
  <si>
    <t>炒：豆薯Q.紅蘿蔔Q</t>
    <phoneticPr fontId="3" type="noConversion"/>
  </si>
  <si>
    <t>煮：大白菜Q.香菇Q.紅蘿蔔Q.豆皮</t>
    <phoneticPr fontId="3" type="noConversion"/>
  </si>
  <si>
    <t>糖醋油豆腐</t>
    <phoneticPr fontId="3" type="noConversion"/>
  </si>
  <si>
    <t>燒：油豆腐.芝麻</t>
    <phoneticPr fontId="3" type="noConversion"/>
  </si>
  <si>
    <t>照燒豆腸</t>
    <phoneticPr fontId="3" type="noConversion"/>
  </si>
  <si>
    <t>燒：豆腸.毛豆Q</t>
    <phoneticPr fontId="3" type="noConversion"/>
  </si>
  <si>
    <t>煮：凍豆腐.菇Q.毛豆Q</t>
    <phoneticPr fontId="3" type="noConversion"/>
  </si>
  <si>
    <t>菇菇凍腐丼</t>
    <phoneticPr fontId="3" type="noConversion"/>
  </si>
  <si>
    <t>木耳鮮瓜</t>
    <phoneticPr fontId="3" type="noConversion"/>
  </si>
  <si>
    <t>燒：大黃瓜Q.木耳Q</t>
    <phoneticPr fontId="3" type="noConversion"/>
  </si>
  <si>
    <t>蜜梅香豆包</t>
    <phoneticPr fontId="3" type="noConversion"/>
  </si>
  <si>
    <t>燒：豆包.白芝麻</t>
    <phoneticPr fontId="3" type="noConversion"/>
  </si>
  <si>
    <t>炒：佛手瓜Q.紅蘿蔔Q.木耳Q</t>
    <phoneticPr fontId="3" type="noConversion"/>
  </si>
  <si>
    <t>清炒佛手瓜</t>
    <phoneticPr fontId="3" type="noConversion"/>
  </si>
  <si>
    <t>燒：豆腐.南瓜Q</t>
    <phoneticPr fontId="3" type="noConversion"/>
  </si>
  <si>
    <t>回鍋干片</t>
    <phoneticPr fontId="3" type="noConversion"/>
  </si>
  <si>
    <t>煮：豆干片.高麗菜Q</t>
    <phoneticPr fontId="3" type="noConversion"/>
  </si>
  <si>
    <t>炒：油豆腐.番茄Q</t>
    <phoneticPr fontId="3" type="noConversion"/>
  </si>
  <si>
    <t>打拋油腐</t>
    <phoneticPr fontId="3" type="noConversion"/>
  </si>
  <si>
    <t>鮮炒蒲瓜</t>
    <phoneticPr fontId="3" type="noConversion"/>
  </si>
  <si>
    <t>煮：蒲瓜Q.菇.紅蘿蔔Q</t>
    <phoneticPr fontId="3" type="noConversion"/>
  </si>
  <si>
    <t>義式夏南瓜</t>
  </si>
  <si>
    <t>炒:櫛瓜Q.彩椒Q</t>
  </si>
  <si>
    <t>椒香杏鮑菇</t>
  </si>
  <si>
    <t>炒：冬粉.素泡菜.木耳Q.芝麻</t>
    <phoneticPr fontId="3" type="noConversion"/>
  </si>
  <si>
    <t>鮮甜炒玉米</t>
    <phoneticPr fontId="3" type="noConversion"/>
  </si>
  <si>
    <t>炒：玉米Q.毛豆Q</t>
    <phoneticPr fontId="3" type="noConversion"/>
  </si>
  <si>
    <t>滷：白蘿蔔Q.素肚.海帶結</t>
    <phoneticPr fontId="3" type="noConversion"/>
  </si>
  <si>
    <t>小瓜玉米筍</t>
    <phoneticPr fontId="3" type="noConversion"/>
  </si>
  <si>
    <t>炒：小黃瓜Q.玉米筍</t>
    <phoneticPr fontId="3" type="noConversion"/>
  </si>
  <si>
    <t>煮：豆腐.彩椒Q</t>
    <phoneticPr fontId="3" type="noConversion"/>
  </si>
  <si>
    <t>滷：白蘿蔔Q.紅蘿蔔Q</t>
    <phoneticPr fontId="3" type="noConversion"/>
  </si>
  <si>
    <t>滷豆包</t>
    <phoneticPr fontId="3" type="noConversion"/>
  </si>
  <si>
    <t>豆瓣素雞片</t>
  </si>
  <si>
    <t>炒：素雞片</t>
  </si>
  <si>
    <t>醬燒烤麩</t>
  </si>
  <si>
    <t>燒：烤麩.毛豆T.香菇Q</t>
  </si>
  <si>
    <t>滷：豆干丁.豆薯Q</t>
    <phoneticPr fontId="3" type="noConversion"/>
  </si>
  <si>
    <t>香菇扁蒲</t>
    <phoneticPr fontId="3" type="noConversion"/>
  </si>
  <si>
    <t>燒：扁蒲Q.菇Q</t>
    <phoneticPr fontId="3" type="noConversion"/>
  </si>
  <si>
    <t>滷：豆包.芝麻</t>
    <phoneticPr fontId="3" type="noConversion"/>
  </si>
  <si>
    <t>珍肉炒銀羅</t>
  </si>
  <si>
    <t>炒：白蘿蔔Q.素火腿.乾香菇</t>
    <phoneticPr fontId="3" type="noConversion"/>
  </si>
  <si>
    <t>炒地瓜葉</t>
  </si>
  <si>
    <t>醬燒紫茄</t>
  </si>
  <si>
    <t>燒：茄子Q</t>
  </si>
  <si>
    <t>炒：素肚.芹Q</t>
  </si>
  <si>
    <t>雙色山藥</t>
  </si>
  <si>
    <t>燒：白.紫山藥Q</t>
  </si>
  <si>
    <t>燒蘿蔔糕</t>
  </si>
  <si>
    <t>燒：蘿蔔糕</t>
  </si>
  <si>
    <t>炒：菠菜T</t>
    <phoneticPr fontId="3" type="noConversion"/>
  </si>
  <si>
    <t>嫩炒菠菜</t>
    <phoneticPr fontId="3" type="noConversion"/>
  </si>
  <si>
    <t>蜜汁芋頭</t>
  </si>
  <si>
    <t>燒：芋頭Q</t>
  </si>
  <si>
    <t>香菇Q.豆腐</t>
  </si>
  <si>
    <t>塔香寬粉</t>
  </si>
  <si>
    <t>燒：寬冬粉.高麗菜Q.菇.紅蘿蔔Q</t>
    <phoneticPr fontId="3" type="noConversion"/>
  </si>
  <si>
    <t>日式煮蘿蔔</t>
    <phoneticPr fontId="3" type="noConversion"/>
  </si>
  <si>
    <t>滷：豆皮結.海帶結</t>
    <phoneticPr fontId="3" type="noConversion"/>
  </si>
  <si>
    <t>滷雙結</t>
    <phoneticPr fontId="3" type="noConversion"/>
  </si>
  <si>
    <t>山藥白果</t>
  </si>
  <si>
    <t>燒：山藥Q.白果</t>
  </si>
  <si>
    <t>燒：筍干</t>
  </si>
  <si>
    <t>紅油筍干</t>
    <phoneticPr fontId="3" type="noConversion"/>
  </si>
  <si>
    <t>西芹蒟蒻</t>
  </si>
  <si>
    <t>炒：西芹Q.蒟蒻</t>
  </si>
  <si>
    <t>黑椒燒洋芋</t>
  </si>
  <si>
    <t>燒：洋芋Q.紅蘿蔔Q</t>
  </si>
  <si>
    <t>秋葵彩丁</t>
  </si>
  <si>
    <t>炒：秋葵Q.玉米筍Q.彩椒Q</t>
    <phoneticPr fontId="3" type="noConversion"/>
  </si>
  <si>
    <t>炒：地瓜葉Q.薑絲</t>
  </si>
  <si>
    <t>薑絲地瓜葉</t>
    <phoneticPr fontId="3" type="noConversion"/>
  </si>
  <si>
    <t>香滷大根圈</t>
    <phoneticPr fontId="3" type="noConversion"/>
  </si>
  <si>
    <t>滷：白蘿蔔Q</t>
    <phoneticPr fontId="3" type="noConversion"/>
  </si>
  <si>
    <t>海結鮮菇湯</t>
    <phoneticPr fontId="3" type="noConversion"/>
  </si>
  <si>
    <t>海帶結.菇Q</t>
    <phoneticPr fontId="3" type="noConversion"/>
  </si>
  <si>
    <t>金針菇Q.菇Q.紅蘿蔔Q</t>
    <phoneticPr fontId="3" type="noConversion"/>
  </si>
  <si>
    <t>杏鮑菇Q.白蘿蔔Q</t>
    <phoneticPr fontId="3" type="noConversion"/>
  </si>
  <si>
    <t>蘿蔔杏菇湯</t>
    <phoneticPr fontId="3" type="noConversion"/>
  </si>
  <si>
    <t>佛瓜湯</t>
    <phoneticPr fontId="3" type="noConversion"/>
  </si>
  <si>
    <t>豆腐.筍.木耳Q.紅蘿蔔Q</t>
    <phoneticPr fontId="3" type="noConversion"/>
  </si>
  <si>
    <t>和風豆薯湯</t>
    <phoneticPr fontId="3" type="noConversion"/>
  </si>
  <si>
    <t>豆薯Q.香菜丸</t>
    <phoneticPr fontId="3" type="noConversion"/>
  </si>
  <si>
    <t>金沙豆腐</t>
    <phoneticPr fontId="3" type="noConversion"/>
  </si>
  <si>
    <t>花干燒栗子</t>
  </si>
  <si>
    <t>燒：蘭花干.栗子</t>
  </si>
  <si>
    <t>燒：豆腐.香菇Q</t>
  </si>
  <si>
    <t>香菇燒油腐</t>
    <phoneticPr fontId="3" type="noConversion"/>
  </si>
  <si>
    <t>枸杞冬瓜</t>
  </si>
  <si>
    <t>煮：冬瓜Q.枸杞</t>
    <phoneticPr fontId="3" type="noConversion"/>
  </si>
  <si>
    <t>拌炒牛蒡絲</t>
  </si>
  <si>
    <t>炒：牛蒡絲.芝麻</t>
  </si>
  <si>
    <t>地瓜蔬菜餅</t>
    <phoneticPr fontId="3" type="noConversion"/>
  </si>
  <si>
    <t>炸：高麗菜Q.地瓜T.芝麻</t>
    <phoneticPr fontId="3" type="noConversion"/>
  </si>
  <si>
    <t>芝麻香萵苣</t>
    <phoneticPr fontId="3" type="noConversion"/>
  </si>
  <si>
    <t>豆豉青椒</t>
  </si>
  <si>
    <t>炒：青椒Q.豆豉</t>
  </si>
  <si>
    <t>清香炒絲瓜</t>
    <phoneticPr fontId="3" type="noConversion"/>
  </si>
  <si>
    <t>炒：絲瓜Q.枸杞</t>
    <phoneticPr fontId="3" type="noConversion"/>
  </si>
  <si>
    <t>竹筍湯</t>
    <phoneticPr fontId="3" type="noConversion"/>
  </si>
  <si>
    <t>筍.福菜</t>
    <phoneticPr fontId="3" type="noConversion"/>
  </si>
  <si>
    <t>香菇白菜湯</t>
    <phoneticPr fontId="3" type="noConversion"/>
  </si>
  <si>
    <t>大白菜Q.菇</t>
    <phoneticPr fontId="3" type="noConversion"/>
  </si>
  <si>
    <t>木耳Q.筍.菇</t>
    <phoneticPr fontId="3" type="noConversion"/>
  </si>
  <si>
    <t>大黃瓜Q.素魚丸</t>
    <phoneticPr fontId="3" type="noConversion"/>
  </si>
  <si>
    <t>大瓜丸子湯</t>
    <phoneticPr fontId="3" type="noConversion"/>
  </si>
  <si>
    <t>榨菜腐皮湯</t>
    <phoneticPr fontId="3" type="noConversion"/>
  </si>
  <si>
    <t>榨菜.油腐絲</t>
    <phoneticPr fontId="3" type="noConversion"/>
  </si>
  <si>
    <t>大薏仁.洋芋Q</t>
    <phoneticPr fontId="3" type="noConversion"/>
  </si>
  <si>
    <t>玉米Q.紅蘿蔔Q.豆腐</t>
    <phoneticPr fontId="3" type="noConversion"/>
  </si>
  <si>
    <t>玉米豆腐湯</t>
    <phoneticPr fontId="3" type="noConversion"/>
  </si>
  <si>
    <t>豆腐.味噌</t>
    <phoneticPr fontId="3" type="noConversion"/>
  </si>
  <si>
    <t>玉米Q.洋芋Q.紅蘿蔔Q</t>
    <phoneticPr fontId="3" type="noConversion"/>
  </si>
  <si>
    <t>煮:杏鮑菇Q</t>
    <phoneticPr fontId="3" type="noConversion"/>
  </si>
  <si>
    <t>芹香素肚</t>
    <phoneticPr fontId="3" type="noConversion"/>
  </si>
  <si>
    <t>佛手瓜Q.洋薏仁</t>
    <phoneticPr fontId="3" type="noConversion"/>
  </si>
  <si>
    <t>咖哩洋芋</t>
    <phoneticPr fontId="3" type="noConversion"/>
  </si>
  <si>
    <t>大溪滷豆干</t>
  </si>
  <si>
    <t>滷：大溪黑干</t>
    <phoneticPr fontId="3" type="noConversion"/>
  </si>
  <si>
    <t>脆炒蒲瓜</t>
    <phoneticPr fontId="3" type="noConversion"/>
  </si>
  <si>
    <t>燒：冬瓜Q.麵筋</t>
    <phoneticPr fontId="3" type="noConversion"/>
  </si>
  <si>
    <t>炒：地瓜葉T</t>
    <phoneticPr fontId="3" type="noConversion"/>
  </si>
  <si>
    <t>炒：敏豆Q.菇Q</t>
    <phoneticPr fontId="3" type="noConversion"/>
  </si>
  <si>
    <t>田園彩蔬</t>
  </si>
  <si>
    <t>炒：彩椒Q.毛豆S.杏鮑菇Q</t>
    <phoneticPr fontId="3" type="noConversion"/>
  </si>
  <si>
    <t>麻婆豆腐</t>
    <phoneticPr fontId="3" type="noConversion"/>
  </si>
  <si>
    <t>BBQ醬豆腐</t>
    <phoneticPr fontId="3" type="noConversion"/>
  </si>
  <si>
    <t>燒：肉丁S.彩椒Q.芝麻</t>
    <phoneticPr fontId="3" type="noConversion"/>
  </si>
  <si>
    <t>摩摩喳喳</t>
  </si>
  <si>
    <t>芋頭Q.西谷米.地瓜T.奶粉</t>
  </si>
  <si>
    <t>木耳Q.肉絲S.筍</t>
    <phoneticPr fontId="3" type="noConversion"/>
  </si>
  <si>
    <t>蜜汁肉丁</t>
    <phoneticPr fontId="3" type="noConversion"/>
  </si>
  <si>
    <t>紅燒魚排</t>
    <phoneticPr fontId="3" type="noConversion"/>
  </si>
  <si>
    <t>燒：素魚排</t>
    <phoneticPr fontId="3" type="noConversion"/>
  </si>
  <si>
    <t>玉米餅</t>
    <phoneticPr fontId="3" type="noConversion"/>
  </si>
  <si>
    <t>炸：玉米餅</t>
    <phoneticPr fontId="3" type="noConversion"/>
  </si>
  <si>
    <t>鮮菇花椰</t>
    <phoneticPr fontId="3" type="noConversion"/>
  </si>
  <si>
    <t>炒：美白菇Q.花椰菜Q</t>
    <phoneticPr fontId="3" type="noConversion"/>
  </si>
  <si>
    <t>豆皮西芹</t>
    <phoneticPr fontId="3" type="noConversion"/>
  </si>
  <si>
    <t>炒：西芹Q.豆皮</t>
    <phoneticPr fontId="3" type="noConversion"/>
  </si>
  <si>
    <t>泰式嫩豆腐</t>
    <phoneticPr fontId="3" type="noConversion"/>
  </si>
  <si>
    <t>塔香干片</t>
    <phoneticPr fontId="3" type="noConversion"/>
  </si>
  <si>
    <t>煮：豆干片</t>
    <phoneticPr fontId="3" type="noConversion"/>
  </si>
  <si>
    <t>紅燒腐竹</t>
    <phoneticPr fontId="3" type="noConversion"/>
  </si>
  <si>
    <t>堅果芽菜</t>
    <phoneticPr fontId="3" type="noConversion"/>
  </si>
  <si>
    <t>燒：腐竹.毛豆Q</t>
    <phoneticPr fontId="3" type="noConversion"/>
  </si>
  <si>
    <t>炒：綠豆芽Q.紅絲.腰果.核桃</t>
    <phoneticPr fontId="3" type="noConversion"/>
  </si>
  <si>
    <t>炒：玉米Q.蛋Q.三色豆Q</t>
    <phoneticPr fontId="3" type="noConversion"/>
  </si>
  <si>
    <t>炒：敏豆T.美白菇Q.紅蘿蔔Q</t>
    <phoneticPr fontId="3" type="noConversion"/>
  </si>
  <si>
    <t>燒：扁蒲Q.蝦皮.紅蘿蔔Q</t>
    <phoneticPr fontId="3" type="noConversion"/>
  </si>
  <si>
    <t>滷：海帶茸.筍簽.紅蘿蔔Q</t>
    <phoneticPr fontId="3" type="noConversion"/>
  </si>
  <si>
    <t>福豐國中(素食)</t>
    <phoneticPr fontId="3" type="noConversion"/>
  </si>
  <si>
    <t>3/17(一) 親職教育日補假一天</t>
    <phoneticPr fontId="3" type="noConversion"/>
  </si>
  <si>
    <t>福豐國中</t>
    <phoneticPr fontId="3" type="noConversion"/>
  </si>
  <si>
    <t>供應年級：八年級</t>
    <phoneticPr fontId="3" type="noConversion"/>
  </si>
  <si>
    <t>供餐年級:八年級</t>
    <phoneticPr fontId="3" type="noConversion"/>
  </si>
  <si>
    <r>
      <t xml:space="preserve">紫米飯
</t>
    </r>
    <r>
      <rPr>
        <b/>
        <sz val="10"/>
        <rFont val="微軟正黑體"/>
        <family val="2"/>
        <charset val="136"/>
      </rPr>
      <t>(蔬食日)</t>
    </r>
    <phoneticPr fontId="3" type="noConversion"/>
  </si>
  <si>
    <t>豆奶</t>
    <phoneticPr fontId="3" type="noConversion"/>
  </si>
  <si>
    <t>麻婆豆腐</t>
  </si>
  <si>
    <t>香菇Q.豆腐.絞肉S</t>
    <phoneticPr fontId="3" type="noConversion"/>
  </si>
  <si>
    <t>炸：虱目魚排Q</t>
    <phoneticPr fontId="3" type="noConversion"/>
  </si>
  <si>
    <r>
      <t>燒：</t>
    </r>
    <r>
      <rPr>
        <sz val="6"/>
        <color theme="9" tint="-0.249977111117893"/>
        <rFont val="微軟正黑體"/>
        <family val="2"/>
        <charset val="136"/>
      </rPr>
      <t>水鯊魚丁Q</t>
    </r>
    <r>
      <rPr>
        <sz val="6"/>
        <rFont val="微軟正黑體"/>
        <family val="2"/>
        <charset val="136"/>
      </rPr>
      <t>.豆腐.紅蘿蔔Q</t>
    </r>
    <phoneticPr fontId="3" type="noConversion"/>
  </si>
  <si>
    <r>
      <t>燒：</t>
    </r>
    <r>
      <rPr>
        <sz val="6"/>
        <color rgb="FF0070C0"/>
        <rFont val="微軟正黑體"/>
        <family val="2"/>
        <charset val="136"/>
      </rPr>
      <t>鬼頭刀魚丁Q</t>
    </r>
    <r>
      <rPr>
        <sz val="6"/>
        <rFont val="微軟正黑體"/>
        <family val="2"/>
        <charset val="136"/>
      </rPr>
      <t>.洋蔥Q.洋芋Q</t>
    </r>
    <phoneticPr fontId="3" type="noConversion"/>
  </si>
  <si>
    <t>咖哩肉排</t>
    <phoneticPr fontId="3" type="noConversion"/>
  </si>
  <si>
    <t>燒：豬排S</t>
    <phoneticPr fontId="3" type="noConversion"/>
  </si>
  <si>
    <t>燒：排骨丁S.肉角S.洋蔥Q.芝麻</t>
    <phoneticPr fontId="3" type="noConversion"/>
  </si>
  <si>
    <t>糖醋燒排骨</t>
    <phoneticPr fontId="3" type="noConversion"/>
  </si>
  <si>
    <r>
      <t>煮:</t>
    </r>
    <r>
      <rPr>
        <sz val="6"/>
        <color rgb="FF0070C0"/>
        <rFont val="微軟正黑體"/>
        <family val="2"/>
        <charset val="136"/>
      </rPr>
      <t>旗魚丁Q</t>
    </r>
    <r>
      <rPr>
        <sz val="6"/>
        <rFont val="微軟正黑體"/>
        <family val="2"/>
        <charset val="136"/>
      </rPr>
      <t>.白菜Q.木耳Q.紅蘿蔔Q</t>
    </r>
    <phoneticPr fontId="3" type="noConversion"/>
  </si>
  <si>
    <t>燒：筍.肉片S.木耳Q.紅蘿蔔Q</t>
    <phoneticPr fontId="3" type="noConversion"/>
  </si>
  <si>
    <t>花椒抄手x2</t>
    <phoneticPr fontId="3" type="noConversion"/>
  </si>
  <si>
    <t>蒸：水餃Sx2.豆芽菜Q</t>
    <phoneticPr fontId="3" type="noConversion"/>
  </si>
  <si>
    <t>燒：筍.木耳Q.紅蘿蔔Q</t>
    <phoneticPr fontId="3" type="noConversion"/>
  </si>
  <si>
    <t>香蔥蒸蛋</t>
    <phoneticPr fontId="3" type="noConversion"/>
  </si>
  <si>
    <t>蒸：蛋Q</t>
    <phoneticPr fontId="3" type="noConversion"/>
  </si>
  <si>
    <t>滷雞排</t>
    <phoneticPr fontId="3" type="noConversion"/>
  </si>
  <si>
    <t>滷：雞排S</t>
  </si>
  <si>
    <t>黃金薯條</t>
    <phoneticPr fontId="3" type="noConversion"/>
  </si>
  <si>
    <t>炸：地瓜條Q</t>
    <phoneticPr fontId="3" type="noConversion"/>
  </si>
  <si>
    <t>燒：水鯊魚丁Q.豆腐.紅蘿蔔Q</t>
    <phoneticPr fontId="3" type="noConversion"/>
  </si>
  <si>
    <t>燒：鬼頭刀魚丁Q.洋蔥Q.洋芋Q</t>
    <phoneticPr fontId="3" type="noConversion"/>
  </si>
  <si>
    <t>煮:旗魚丁Q.白菜Q.木耳Q.紅蘿蔔Q</t>
    <phoneticPr fontId="3" type="noConversion"/>
  </si>
  <si>
    <t>梅干素肚</t>
    <phoneticPr fontId="3" type="noConversion"/>
  </si>
  <si>
    <t>滷：素肚.梅乾菜</t>
    <phoneticPr fontId="3" type="noConversion"/>
  </si>
  <si>
    <t>醬燒茄子</t>
    <phoneticPr fontId="3" type="noConversion"/>
  </si>
  <si>
    <t>燒：茄子</t>
    <phoneticPr fontId="3" type="noConversion"/>
  </si>
  <si>
    <t>炸地瓜條</t>
    <phoneticPr fontId="3" type="noConversion"/>
  </si>
  <si>
    <t>炸：地瓜Q</t>
    <phoneticPr fontId="3" type="noConversion"/>
  </si>
  <si>
    <t>履歷蔬菜</t>
    <phoneticPr fontId="3" type="noConversion"/>
  </si>
  <si>
    <t>3/15親職教育日提供西點麵包</t>
    <phoneticPr fontId="3" type="noConversion"/>
  </si>
  <si>
    <t>3/15(六) 親職教育日提供西點麵包</t>
    <phoneticPr fontId="3" type="noConversion"/>
  </si>
  <si>
    <t>3/17(一)親職教育日補假</t>
    <phoneticPr fontId="3" type="noConversion"/>
  </si>
  <si>
    <t>☆ 回饋豆奶：3/15(六)</t>
    <phoneticPr fontId="3" type="noConversion"/>
  </si>
  <si>
    <t>炒：萵苣q.芝麻</t>
    <phoneticPr fontId="3" type="noConversion"/>
  </si>
  <si>
    <t>炒：萵苣Q.芝麻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</si>
</sst>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 "/>
    <numFmt numFmtId="178" formatCode="0.0_);[Red]\(0.0\)"/>
  </numFmts>
  <fonts count="50">
    <font>
      <sz val="12"/>
      <color theme="1"/>
      <name val="新細明體"/>
      <family val="2"/>
      <charset val="136"/>
      <scheme val="minor"/>
    </font>
    <font>
      <sz val="32"/>
      <color rgb="FF000066"/>
      <name val="華康娃娃體W7"/>
      <family val="5"/>
      <charset val="136"/>
    </font>
    <font>
      <sz val="20"/>
      <color rgb="FF000066"/>
      <name val="華康娃娃體W7"/>
      <family val="5"/>
      <charset val="136"/>
    </font>
    <font>
      <sz val="9"/>
      <name val="新細明體"/>
      <family val="2"/>
      <charset val="136"/>
      <scheme val="minor"/>
    </font>
    <font>
      <sz val="20"/>
      <name val="華康少女文字W7"/>
      <family val="5"/>
      <charset val="136"/>
    </font>
    <font>
      <sz val="32"/>
      <color rgb="FF0070C0"/>
      <name val="華康新綜藝體W9(P)"/>
      <family val="5"/>
      <charset val="136"/>
    </font>
    <font>
      <sz val="20"/>
      <color theme="1"/>
      <name val="華康少女文字W7"/>
      <family val="5"/>
      <charset val="136"/>
    </font>
    <font>
      <sz val="2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1"/>
      <color theme="1"/>
      <name val="華康少女文字W7"/>
      <family val="5"/>
      <charset val="136"/>
    </font>
    <font>
      <b/>
      <sz val="6"/>
      <color theme="1"/>
      <name val="微軟正黑體"/>
      <family val="2"/>
      <charset val="136"/>
    </font>
    <font>
      <b/>
      <sz val="5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6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0.5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6"/>
      <name val="微軟正黑體"/>
      <family val="2"/>
      <charset val="136"/>
    </font>
    <font>
      <sz val="5.5"/>
      <name val="微軟正黑體"/>
      <family val="2"/>
      <charset val="136"/>
    </font>
    <font>
      <sz val="5.5"/>
      <color theme="1"/>
      <name val="微軟正黑體"/>
      <family val="2"/>
      <charset val="136"/>
    </font>
    <font>
      <b/>
      <sz val="8"/>
      <name val="微軟正黑體"/>
      <family val="2"/>
      <charset val="136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7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sz val="10"/>
      <color theme="1"/>
      <name val="華康少女文字W7"/>
      <family val="5"/>
      <charset val="136"/>
    </font>
    <font>
      <b/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9"/>
      <color rgb="FF00B050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sz val="12"/>
      <color theme="8" tint="-0.499984740745262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5.5"/>
      <color rgb="FFFF0000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sz val="6"/>
      <color rgb="FF00B050"/>
      <name val="微軟正黑體"/>
      <family val="2"/>
      <charset val="136"/>
    </font>
    <font>
      <sz val="6"/>
      <color theme="9" tint="-0.249977111117893"/>
      <name val="微軟正黑體"/>
      <family val="2"/>
      <charset val="136"/>
    </font>
    <font>
      <sz val="6"/>
      <color rgb="FF0070C0"/>
      <name val="微軟正黑體"/>
      <family val="2"/>
      <charset val="136"/>
    </font>
    <font>
      <b/>
      <sz val="10.5"/>
      <color rgb="FFFF000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23" fillId="0" borderId="0"/>
  </cellStyleXfs>
  <cellXfs count="264"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255"/>
    </xf>
    <xf numFmtId="0" fontId="8" fillId="0" borderId="0" xfId="0" applyFont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26" fillId="0" borderId="0" xfId="1" applyFont="1" applyAlignment="1">
      <alignment vertical="center" wrapText="1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top" wrapText="1"/>
    </xf>
    <xf numFmtId="0" fontId="28" fillId="0" borderId="0" xfId="1" applyFont="1" applyAlignment="1">
      <alignment vertical="center" wrapText="1"/>
    </xf>
    <xf numFmtId="0" fontId="29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178" fontId="22" fillId="0" borderId="0" xfId="1" applyNumberFormat="1" applyFont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1" fillId="0" borderId="0" xfId="1" applyFont="1" applyAlignment="1">
      <alignment vertical="center"/>
    </xf>
    <xf numFmtId="0" fontId="32" fillId="0" borderId="0" xfId="1" applyFont="1" applyAlignment="1">
      <alignment horizontal="left" vertical="center"/>
    </xf>
    <xf numFmtId="0" fontId="26" fillId="0" borderId="0" xfId="1" applyFont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255" shrinkToFi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1" fillId="0" borderId="0" xfId="0" applyFont="1" applyAlignment="1">
      <alignment vertical="center" shrinkToFit="1"/>
    </xf>
    <xf numFmtId="0" fontId="18" fillId="0" borderId="0" xfId="1" applyFont="1" applyAlignment="1">
      <alignment vertical="center"/>
    </xf>
    <xf numFmtId="0" fontId="38" fillId="0" borderId="0" xfId="0" applyFont="1">
      <alignment vertical="center"/>
    </xf>
    <xf numFmtId="0" fontId="40" fillId="0" borderId="0" xfId="0" applyFo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9" fillId="0" borderId="12" xfId="0" applyFont="1" applyBorder="1" applyAlignment="1">
      <alignment horizontal="center" vertical="center" wrapText="1"/>
    </xf>
    <xf numFmtId="0" fontId="37" fillId="0" borderId="0" xfId="1" applyFont="1" applyAlignment="1">
      <alignment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 shrinkToFit="1"/>
    </xf>
    <xf numFmtId="0" fontId="20" fillId="0" borderId="9" xfId="0" applyFont="1" applyBorder="1" applyAlignment="1">
      <alignment horizontal="center" vertical="center" wrapText="1" shrinkToFit="1"/>
    </xf>
    <xf numFmtId="0" fontId="24" fillId="0" borderId="6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 shrinkToFit="1"/>
    </xf>
    <xf numFmtId="0" fontId="43" fillId="0" borderId="6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 shrinkToFit="1"/>
    </xf>
    <xf numFmtId="0" fontId="20" fillId="0" borderId="18" xfId="0" applyFont="1" applyBorder="1" applyAlignment="1">
      <alignment horizontal="center" vertical="center" wrapText="1" shrinkToFit="1"/>
    </xf>
    <xf numFmtId="0" fontId="45" fillId="0" borderId="6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 shrinkToFit="1"/>
    </xf>
    <xf numFmtId="0" fontId="24" fillId="0" borderId="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176" fontId="13" fillId="2" borderId="25" xfId="0" applyNumberFormat="1" applyFont="1" applyFill="1" applyBorder="1" applyAlignment="1">
      <alignment horizontal="center" vertical="center" wrapText="1"/>
    </xf>
    <xf numFmtId="176" fontId="13" fillId="2" borderId="11" xfId="0" applyNumberFormat="1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left" vertical="center" wrapText="1"/>
    </xf>
    <xf numFmtId="0" fontId="18" fillId="2" borderId="36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center" vertical="center" textRotation="255" wrapText="1"/>
    </xf>
    <xf numFmtId="0" fontId="19" fillId="2" borderId="12" xfId="0" applyFont="1" applyFill="1" applyBorder="1" applyAlignment="1">
      <alignment horizontal="center" vertical="center" textRotation="255" wrapText="1"/>
    </xf>
    <xf numFmtId="177" fontId="19" fillId="0" borderId="16" xfId="0" applyNumberFormat="1" applyFont="1" applyBorder="1" applyAlignment="1">
      <alignment horizontal="center" vertical="center" textRotation="255" wrapText="1"/>
    </xf>
    <xf numFmtId="177" fontId="19" fillId="0" borderId="10" xfId="0" applyNumberFormat="1" applyFont="1" applyBorder="1" applyAlignment="1">
      <alignment horizontal="center" vertical="center" textRotation="255" wrapText="1"/>
    </xf>
    <xf numFmtId="176" fontId="13" fillId="0" borderId="25" xfId="0" applyNumberFormat="1" applyFont="1" applyBorder="1" applyAlignment="1">
      <alignment horizontal="center" vertical="center" wrapText="1"/>
    </xf>
    <xf numFmtId="176" fontId="13" fillId="0" borderId="17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textRotation="255"/>
    </xf>
    <xf numFmtId="0" fontId="18" fillId="0" borderId="34" xfId="0" applyFont="1" applyBorder="1" applyAlignment="1">
      <alignment horizontal="center" vertical="center" textRotation="255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11" xfId="0" applyNumberFormat="1" applyFont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wrapText="1"/>
    </xf>
    <xf numFmtId="0" fontId="33" fillId="0" borderId="0" xfId="1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textRotation="255" wrapText="1"/>
    </xf>
    <xf numFmtId="0" fontId="19" fillId="0" borderId="12" xfId="0" applyFont="1" applyBorder="1" applyAlignment="1">
      <alignment horizontal="center" vertical="center" textRotation="255" wrapText="1"/>
    </xf>
    <xf numFmtId="177" fontId="19" fillId="0" borderId="7" xfId="0" applyNumberFormat="1" applyFont="1" applyBorder="1" applyAlignment="1">
      <alignment horizontal="center" vertical="center" textRotation="255" wrapText="1"/>
    </xf>
    <xf numFmtId="177" fontId="19" fillId="0" borderId="27" xfId="0" applyNumberFormat="1" applyFont="1" applyBorder="1" applyAlignment="1">
      <alignment horizontal="center" vertical="center" textRotation="255" wrapText="1"/>
    </xf>
    <xf numFmtId="0" fontId="19" fillId="0" borderId="9" xfId="0" applyFont="1" applyBorder="1" applyAlignment="1">
      <alignment horizontal="center" vertical="center" textRotation="255" wrapText="1"/>
    </xf>
    <xf numFmtId="0" fontId="18" fillId="0" borderId="33" xfId="0" applyFont="1" applyBorder="1" applyAlignment="1">
      <alignment horizontal="center" vertical="center" textRotation="255"/>
    </xf>
    <xf numFmtId="0" fontId="18" fillId="0" borderId="36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 wrapText="1"/>
    </xf>
    <xf numFmtId="0" fontId="19" fillId="0" borderId="18" xfId="0" applyFont="1" applyBorder="1" applyAlignment="1">
      <alignment horizontal="center" vertical="center" textRotation="255" wrapText="1"/>
    </xf>
    <xf numFmtId="177" fontId="19" fillId="0" borderId="26" xfId="0" applyNumberFormat="1" applyFont="1" applyBorder="1" applyAlignment="1">
      <alignment horizontal="center" vertical="center" textRotation="255" wrapText="1"/>
    </xf>
    <xf numFmtId="177" fontId="19" fillId="0" borderId="19" xfId="0" applyNumberFormat="1" applyFont="1" applyBorder="1" applyAlignment="1">
      <alignment horizontal="center" vertical="center" textRotation="255" wrapText="1"/>
    </xf>
    <xf numFmtId="176" fontId="13" fillId="0" borderId="14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77" fontId="19" fillId="0" borderId="23" xfId="0" applyNumberFormat="1" applyFont="1" applyBorder="1" applyAlignment="1">
      <alignment horizontal="center" vertical="center" textRotation="255" wrapText="1"/>
    </xf>
    <xf numFmtId="177" fontId="19" fillId="0" borderId="22" xfId="0" applyNumberFormat="1" applyFont="1" applyBorder="1" applyAlignment="1">
      <alignment horizontal="center" vertical="center" textRotation="255" wrapText="1"/>
    </xf>
    <xf numFmtId="177" fontId="19" fillId="0" borderId="24" xfId="0" applyNumberFormat="1" applyFont="1" applyBorder="1" applyAlignment="1">
      <alignment horizontal="center" vertical="center" textRotation="255" wrapText="1"/>
    </xf>
    <xf numFmtId="177" fontId="19" fillId="0" borderId="30" xfId="0" applyNumberFormat="1" applyFont="1" applyBorder="1" applyAlignment="1">
      <alignment horizontal="center" vertical="center" textRotation="255" wrapText="1"/>
    </xf>
    <xf numFmtId="0" fontId="19" fillId="0" borderId="15" xfId="0" applyFont="1" applyBorder="1" applyAlignment="1">
      <alignment horizontal="center" vertical="center" textRotation="255" wrapText="1"/>
    </xf>
    <xf numFmtId="0" fontId="13" fillId="0" borderId="15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177" fontId="19" fillId="0" borderId="7" xfId="0" applyNumberFormat="1" applyFont="1" applyBorder="1" applyAlignment="1">
      <alignment horizontal="center" vertical="center" textRotation="255" wrapText="1" shrinkToFit="1"/>
    </xf>
    <xf numFmtId="177" fontId="19" fillId="0" borderId="10" xfId="0" applyNumberFormat="1" applyFont="1" applyBorder="1" applyAlignment="1">
      <alignment horizontal="center" vertical="center" textRotation="255" shrinkToFit="1"/>
    </xf>
    <xf numFmtId="176" fontId="13" fillId="0" borderId="5" xfId="0" applyNumberFormat="1" applyFont="1" applyBorder="1" applyAlignment="1">
      <alignment horizontal="center" vertical="center" shrinkToFit="1"/>
    </xf>
    <xf numFmtId="176" fontId="13" fillId="0" borderId="8" xfId="0" applyNumberFormat="1" applyFont="1" applyBorder="1" applyAlignment="1">
      <alignment horizontal="center" vertical="center" shrinkToFit="1"/>
    </xf>
    <xf numFmtId="177" fontId="19" fillId="0" borderId="26" xfId="0" applyNumberFormat="1" applyFont="1" applyBorder="1" applyAlignment="1">
      <alignment horizontal="center" vertical="center" textRotation="255" wrapText="1" shrinkToFit="1"/>
    </xf>
    <xf numFmtId="177" fontId="19" fillId="0" borderId="19" xfId="0" applyNumberFormat="1" applyFont="1" applyBorder="1" applyAlignment="1">
      <alignment horizontal="center" vertical="center" textRotation="255" shrinkToFit="1"/>
    </xf>
    <xf numFmtId="177" fontId="19" fillId="0" borderId="27" xfId="0" applyNumberFormat="1" applyFont="1" applyBorder="1" applyAlignment="1">
      <alignment horizontal="center" vertical="center" textRotation="255" shrinkToFit="1"/>
    </xf>
    <xf numFmtId="176" fontId="13" fillId="0" borderId="25" xfId="0" applyNumberFormat="1" applyFont="1" applyBorder="1" applyAlignment="1">
      <alignment horizontal="center" vertical="center" shrinkToFit="1"/>
    </xf>
    <xf numFmtId="176" fontId="13" fillId="0" borderId="17" xfId="0" applyNumberFormat="1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wrapText="1" shrinkToFit="1"/>
    </xf>
    <xf numFmtId="0" fontId="24" fillId="0" borderId="18" xfId="0" applyFont="1" applyBorder="1" applyAlignment="1">
      <alignment horizontal="center" vertical="center" wrapText="1" shrinkToFit="1"/>
    </xf>
    <xf numFmtId="0" fontId="18" fillId="0" borderId="1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textRotation="255"/>
    </xf>
    <xf numFmtId="0" fontId="18" fillId="0" borderId="18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wrapText="1" shrinkToFit="1"/>
    </xf>
    <xf numFmtId="0" fontId="19" fillId="0" borderId="1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textRotation="255"/>
    </xf>
    <xf numFmtId="0" fontId="19" fillId="0" borderId="9" xfId="0" applyFont="1" applyBorder="1" applyAlignment="1">
      <alignment horizontal="center" vertical="center" shrinkToFit="1"/>
    </xf>
    <xf numFmtId="176" fontId="13" fillId="0" borderId="11" xfId="0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24" fillId="0" borderId="12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textRotation="255"/>
    </xf>
    <xf numFmtId="0" fontId="18" fillId="0" borderId="12" xfId="0" applyFont="1" applyBorder="1" applyAlignment="1">
      <alignment horizontal="center" vertical="center" textRotation="255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22" xfId="0" applyFont="1" applyBorder="1" applyAlignment="1">
      <alignment horizontal="center" vertical="center" textRotation="255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176" fontId="13" fillId="0" borderId="14" xfId="0" applyNumberFormat="1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center" wrapText="1" shrinkToFit="1"/>
    </xf>
    <xf numFmtId="177" fontId="19" fillId="0" borderId="28" xfId="0" applyNumberFormat="1" applyFont="1" applyBorder="1" applyAlignment="1">
      <alignment horizontal="center" vertical="center" textRotation="255" wrapText="1" shrinkToFit="1"/>
    </xf>
    <xf numFmtId="176" fontId="13" fillId="0" borderId="20" xfId="0" applyNumberFormat="1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7" fillId="0" borderId="0" xfId="1" applyFont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177" fontId="19" fillId="0" borderId="16" xfId="0" applyNumberFormat="1" applyFont="1" applyBorder="1" applyAlignment="1">
      <alignment horizontal="center" vertical="center" textRotation="255" wrapText="1" shrinkToFit="1"/>
    </xf>
    <xf numFmtId="0" fontId="49" fillId="0" borderId="6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176" fontId="13" fillId="2" borderId="25" xfId="0" applyNumberFormat="1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24" fillId="2" borderId="42" xfId="0" applyFont="1" applyFill="1" applyBorder="1" applyAlignment="1">
      <alignment horizontal="center" vertical="center" wrapText="1" shrinkToFit="1"/>
    </xf>
    <xf numFmtId="0" fontId="24" fillId="2" borderId="43" xfId="0" applyFont="1" applyFill="1" applyBorder="1" applyAlignment="1">
      <alignment horizontal="center" vertical="center" wrapText="1" shrinkToFit="1"/>
    </xf>
    <xf numFmtId="0" fontId="24" fillId="2" borderId="33" xfId="0" applyFont="1" applyFill="1" applyBorder="1" applyAlignment="1">
      <alignment horizontal="center" vertical="center" wrapText="1" shrinkToFit="1"/>
    </xf>
    <xf numFmtId="0" fontId="18" fillId="2" borderId="13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center" vertical="center" wrapText="1" shrinkToFit="1"/>
    </xf>
    <xf numFmtId="177" fontId="19" fillId="2" borderId="26" xfId="0" applyNumberFormat="1" applyFont="1" applyFill="1" applyBorder="1" applyAlignment="1">
      <alignment horizontal="center" vertical="center" textRotation="255" wrapText="1" shrinkToFit="1"/>
    </xf>
    <xf numFmtId="176" fontId="13" fillId="2" borderId="8" xfId="0" applyNumberFormat="1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24" fillId="2" borderId="44" xfId="0" applyFont="1" applyFill="1" applyBorder="1" applyAlignment="1">
      <alignment horizontal="center" vertical="center" wrapText="1" shrinkToFit="1"/>
    </xf>
    <xf numFmtId="0" fontId="24" fillId="2" borderId="45" xfId="0" applyFont="1" applyFill="1" applyBorder="1" applyAlignment="1">
      <alignment horizontal="center" vertical="center" wrapText="1" shrinkToFit="1"/>
    </xf>
    <xf numFmtId="0" fontId="24" fillId="2" borderId="36" xfId="0" applyFont="1" applyFill="1" applyBorder="1" applyAlignment="1">
      <alignment horizontal="center" vertical="center" wrapText="1" shrinkToFit="1"/>
    </xf>
    <xf numFmtId="0" fontId="18" fillId="2" borderId="9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center" vertical="center" shrinkToFit="1"/>
    </xf>
    <xf numFmtId="177" fontId="19" fillId="2" borderId="10" xfId="0" applyNumberFormat="1" applyFont="1" applyFill="1" applyBorder="1" applyAlignment="1">
      <alignment horizontal="center" vertical="center" textRotation="255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31" fillId="0" borderId="6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177" fontId="19" fillId="2" borderId="23" xfId="0" applyNumberFormat="1" applyFont="1" applyFill="1" applyBorder="1" applyAlignment="1">
      <alignment horizontal="center" vertical="center" textRotation="255" wrapText="1"/>
    </xf>
    <xf numFmtId="177" fontId="19" fillId="2" borderId="24" xfId="0" applyNumberFormat="1" applyFont="1" applyFill="1" applyBorder="1" applyAlignment="1">
      <alignment horizontal="center" vertical="center" textRotation="255" wrapText="1"/>
    </xf>
    <xf numFmtId="0" fontId="24" fillId="2" borderId="0" xfId="0" applyFont="1" applyFill="1" applyBorder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 wrapText="1" shrinkToFi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shrinkToFit="1"/>
    </xf>
  </cellXfs>
  <cellStyles count="2">
    <cellStyle name="一般" xfId="0" builtinId="0"/>
    <cellStyle name="一般 5" xfId="1" xr:uid="{00000000-0005-0000-0000-000001000000}"/>
  </cellStyles>
  <dxfs count="0"/>
  <tableStyles count="0" defaultTableStyle="TableStyleMedium9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0"/>
  <sheetViews>
    <sheetView view="pageBreakPreview" zoomScaleNormal="100" zoomScaleSheetLayoutView="100" workbookViewId="0">
      <selection activeCell="D26" sqref="D26:I27"/>
    </sheetView>
  </sheetViews>
  <sheetFormatPr defaultColWidth="9" defaultRowHeight="15.75"/>
  <cols>
    <col min="1" max="1" width="1.25" style="5" customWidth="1"/>
    <col min="2" max="2" width="3.375" style="5" customWidth="1"/>
    <col min="3" max="3" width="1.875" style="5" customWidth="1"/>
    <col min="4" max="4" width="11.25" style="5" customWidth="1"/>
    <col min="5" max="5" width="17.375" style="5" customWidth="1"/>
    <col min="6" max="7" width="16.375" style="5" customWidth="1"/>
    <col min="8" max="8" width="5.625" style="5" customWidth="1"/>
    <col min="9" max="9" width="17.125" style="5" customWidth="1"/>
    <col min="10" max="10" width="2.125" style="5" customWidth="1"/>
    <col min="11" max="15" width="1.25" style="5" customWidth="1"/>
    <col min="16" max="16384" width="9" style="5"/>
  </cols>
  <sheetData>
    <row r="1" spans="2:17" ht="21" customHeight="1">
      <c r="B1" s="157" t="s">
        <v>0</v>
      </c>
      <c r="C1" s="157"/>
      <c r="D1" s="157"/>
      <c r="E1" s="157"/>
      <c r="F1" s="157"/>
      <c r="G1" s="62" t="s">
        <v>400</v>
      </c>
      <c r="H1" s="1"/>
      <c r="I1" s="2"/>
      <c r="J1" s="3"/>
      <c r="K1" s="4"/>
      <c r="L1" s="4"/>
      <c r="M1" s="4"/>
      <c r="N1" s="4"/>
      <c r="O1" s="4"/>
    </row>
    <row r="2" spans="2:17" ht="17.100000000000001" customHeight="1" thickBot="1">
      <c r="B2" s="158"/>
      <c r="C2" s="158"/>
      <c r="D2" s="158"/>
      <c r="E2" s="158"/>
      <c r="F2" s="158"/>
      <c r="G2" s="6" t="s">
        <v>35</v>
      </c>
      <c r="H2" s="159" t="s">
        <v>401</v>
      </c>
      <c r="I2" s="159"/>
      <c r="J2" s="7"/>
      <c r="K2" s="8"/>
      <c r="L2" s="8"/>
      <c r="M2" s="8"/>
      <c r="N2" s="8"/>
      <c r="O2" s="8"/>
    </row>
    <row r="3" spans="2:17" s="13" customFormat="1" ht="15.75" customHeight="1">
      <c r="B3" s="9" t="s">
        <v>1</v>
      </c>
      <c r="C3" s="10" t="s">
        <v>2</v>
      </c>
      <c r="D3" s="11" t="s">
        <v>3</v>
      </c>
      <c r="E3" s="11" t="s">
        <v>4</v>
      </c>
      <c r="F3" s="160" t="s">
        <v>5</v>
      </c>
      <c r="G3" s="160"/>
      <c r="H3" s="11" t="s">
        <v>6</v>
      </c>
      <c r="I3" s="11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2" t="s">
        <v>13</v>
      </c>
    </row>
    <row r="4" spans="2:17" s="59" customFormat="1" ht="17.100000000000001" customHeight="1">
      <c r="B4" s="101">
        <v>45719</v>
      </c>
      <c r="C4" s="103" t="str">
        <f>RIGHT(TEXT(B4,"AAAA"))</f>
        <v>一</v>
      </c>
      <c r="D4" s="155" t="s">
        <v>38</v>
      </c>
      <c r="E4" s="16" t="s">
        <v>114</v>
      </c>
      <c r="F4" s="16" t="s">
        <v>121</v>
      </c>
      <c r="G4" s="16" t="s">
        <v>71</v>
      </c>
      <c r="H4" s="107" t="s">
        <v>15</v>
      </c>
      <c r="I4" s="16" t="s">
        <v>155</v>
      </c>
      <c r="J4" s="156"/>
      <c r="K4" s="134">
        <v>6.3</v>
      </c>
      <c r="L4" s="134">
        <v>2.6</v>
      </c>
      <c r="M4" s="134">
        <v>2.4</v>
      </c>
      <c r="N4" s="134">
        <v>2.4</v>
      </c>
      <c r="O4" s="136">
        <f>K4*70+L4*75+M4*25+N4*45</f>
        <v>804</v>
      </c>
      <c r="P4" s="42"/>
    </row>
    <row r="5" spans="2:17" s="17" customFormat="1" ht="17.100000000000001" customHeight="1">
      <c r="B5" s="121"/>
      <c r="C5" s="116"/>
      <c r="D5" s="149"/>
      <c r="E5" s="43" t="s">
        <v>154</v>
      </c>
      <c r="F5" s="43" t="s">
        <v>136</v>
      </c>
      <c r="G5" s="54" t="s">
        <v>72</v>
      </c>
      <c r="H5" s="120"/>
      <c r="I5" s="43" t="s">
        <v>156</v>
      </c>
      <c r="J5" s="147"/>
      <c r="K5" s="130"/>
      <c r="L5" s="130"/>
      <c r="M5" s="130"/>
      <c r="N5" s="130"/>
      <c r="O5" s="100"/>
      <c r="P5" s="42"/>
    </row>
    <row r="6" spans="2:17" s="59" customFormat="1" ht="17.100000000000001" customHeight="1">
      <c r="B6" s="111">
        <v>45720</v>
      </c>
      <c r="C6" s="115" t="str">
        <f>RIGHT(TEXT(B6,"AAAA"))</f>
        <v>二</v>
      </c>
      <c r="D6" s="148" t="s">
        <v>40</v>
      </c>
      <c r="E6" s="16" t="s">
        <v>115</v>
      </c>
      <c r="F6" s="14" t="s">
        <v>116</v>
      </c>
      <c r="G6" s="14" t="s">
        <v>81</v>
      </c>
      <c r="H6" s="119" t="s">
        <v>14</v>
      </c>
      <c r="I6" s="14" t="s">
        <v>99</v>
      </c>
      <c r="J6" s="150"/>
      <c r="K6" s="126">
        <v>6.3</v>
      </c>
      <c r="L6" s="126">
        <v>2.6</v>
      </c>
      <c r="M6" s="126">
        <v>2.2000000000000002</v>
      </c>
      <c r="N6" s="126">
        <v>2.5</v>
      </c>
      <c r="O6" s="128">
        <f>K6*70+L6*75+M6*25+N6*45</f>
        <v>803.5</v>
      </c>
      <c r="P6" s="42"/>
    </row>
    <row r="7" spans="2:17" s="17" customFormat="1" ht="17.100000000000001" customHeight="1">
      <c r="B7" s="121"/>
      <c r="C7" s="116"/>
      <c r="D7" s="149"/>
      <c r="E7" s="43" t="s">
        <v>80</v>
      </c>
      <c r="F7" s="43" t="s">
        <v>394</v>
      </c>
      <c r="G7" s="43" t="s">
        <v>132</v>
      </c>
      <c r="H7" s="120"/>
      <c r="I7" s="43" t="s">
        <v>109</v>
      </c>
      <c r="J7" s="147"/>
      <c r="K7" s="130"/>
      <c r="L7" s="130"/>
      <c r="M7" s="130"/>
      <c r="N7" s="130"/>
      <c r="O7" s="100"/>
    </row>
    <row r="8" spans="2:17" s="59" customFormat="1" ht="17.100000000000001" customHeight="1">
      <c r="B8" s="111">
        <v>45721</v>
      </c>
      <c r="C8" s="115" t="str">
        <f>RIGHT(TEXT(B8,"AAAA"))</f>
        <v>三</v>
      </c>
      <c r="D8" s="117" t="s">
        <v>42</v>
      </c>
      <c r="E8" s="14" t="s">
        <v>73</v>
      </c>
      <c r="F8" s="53" t="s">
        <v>416</v>
      </c>
      <c r="G8" s="47" t="s">
        <v>87</v>
      </c>
      <c r="H8" s="119" t="s">
        <v>16</v>
      </c>
      <c r="I8" s="57" t="s">
        <v>100</v>
      </c>
      <c r="J8" s="150"/>
      <c r="K8" s="126">
        <v>6.4</v>
      </c>
      <c r="L8" s="126">
        <v>2.5</v>
      </c>
      <c r="M8" s="126">
        <v>2.2999999999999998</v>
      </c>
      <c r="N8" s="126">
        <v>3</v>
      </c>
      <c r="O8" s="128">
        <f>K8*70+L8*75+M8*25+N8*45</f>
        <v>828</v>
      </c>
    </row>
    <row r="9" spans="2:17" s="17" customFormat="1" ht="17.100000000000001" customHeight="1">
      <c r="B9" s="121"/>
      <c r="C9" s="116"/>
      <c r="D9" s="118"/>
      <c r="E9" s="43" t="s">
        <v>407</v>
      </c>
      <c r="F9" s="55" t="s">
        <v>417</v>
      </c>
      <c r="G9" s="48" t="s">
        <v>133</v>
      </c>
      <c r="H9" s="120"/>
      <c r="I9" s="52" t="s">
        <v>108</v>
      </c>
      <c r="J9" s="147"/>
      <c r="K9" s="130"/>
      <c r="L9" s="130"/>
      <c r="M9" s="130"/>
      <c r="N9" s="130"/>
      <c r="O9" s="100"/>
    </row>
    <row r="10" spans="2:17" s="59" customFormat="1" ht="17.100000000000001" customHeight="1">
      <c r="B10" s="111">
        <v>45722</v>
      </c>
      <c r="C10" s="115" t="str">
        <f>RIGHT(TEXT(B10,"AAAA"))</f>
        <v>四</v>
      </c>
      <c r="D10" s="148" t="s">
        <v>44</v>
      </c>
      <c r="E10" s="14" t="s">
        <v>79</v>
      </c>
      <c r="F10" s="16" t="s">
        <v>157</v>
      </c>
      <c r="G10" s="16" t="s">
        <v>117</v>
      </c>
      <c r="H10" s="119" t="s">
        <v>14</v>
      </c>
      <c r="I10" s="14" t="s">
        <v>118</v>
      </c>
      <c r="J10" s="150"/>
      <c r="K10" s="126">
        <v>6.3</v>
      </c>
      <c r="L10" s="126">
        <v>2.8</v>
      </c>
      <c r="M10" s="126">
        <v>2.2000000000000002</v>
      </c>
      <c r="N10" s="126">
        <v>2.2999999999999998</v>
      </c>
      <c r="O10" s="128">
        <f>K10*70+L10*75+M10*25+N10*45</f>
        <v>809.5</v>
      </c>
    </row>
    <row r="11" spans="2:17" s="17" customFormat="1" ht="17.100000000000001" customHeight="1">
      <c r="B11" s="121"/>
      <c r="C11" s="116"/>
      <c r="D11" s="149"/>
      <c r="E11" s="43" t="s">
        <v>168</v>
      </c>
      <c r="F11" s="43" t="s">
        <v>169</v>
      </c>
      <c r="G11" s="43" t="s">
        <v>92</v>
      </c>
      <c r="H11" s="120"/>
      <c r="I11" s="43" t="s">
        <v>377</v>
      </c>
      <c r="J11" s="147"/>
      <c r="K11" s="130"/>
      <c r="L11" s="130"/>
      <c r="M11" s="130"/>
      <c r="N11" s="130"/>
      <c r="O11" s="100"/>
    </row>
    <row r="12" spans="2:17" s="59" customFormat="1" ht="17.100000000000001" customHeight="1">
      <c r="B12" s="111">
        <v>45723</v>
      </c>
      <c r="C12" s="115" t="str">
        <f>RIGHT(TEXT(B12,"AAAA"))</f>
        <v>五</v>
      </c>
      <c r="D12" s="148" t="s">
        <v>38</v>
      </c>
      <c r="E12" s="53" t="s">
        <v>378</v>
      </c>
      <c r="F12" s="14" t="s">
        <v>82</v>
      </c>
      <c r="G12" s="50" t="s">
        <v>51</v>
      </c>
      <c r="H12" s="119" t="s">
        <v>14</v>
      </c>
      <c r="I12" s="58" t="s">
        <v>119</v>
      </c>
      <c r="J12" s="150"/>
      <c r="K12" s="126">
        <v>6.2</v>
      </c>
      <c r="L12" s="126">
        <v>2.8</v>
      </c>
      <c r="M12" s="126">
        <v>2.2999999999999998</v>
      </c>
      <c r="N12" s="126">
        <v>2.4</v>
      </c>
      <c r="O12" s="128">
        <f>K12*70+L12*75+M12*25+N12*45</f>
        <v>809.5</v>
      </c>
    </row>
    <row r="13" spans="2:17" s="17" customFormat="1" ht="17.100000000000001" customHeight="1" thickBot="1">
      <c r="B13" s="112"/>
      <c r="C13" s="139"/>
      <c r="D13" s="153"/>
      <c r="E13" s="63" t="s">
        <v>374</v>
      </c>
      <c r="F13" s="46" t="s">
        <v>170</v>
      </c>
      <c r="G13" s="45" t="s">
        <v>171</v>
      </c>
      <c r="H13" s="108"/>
      <c r="I13" s="60" t="s">
        <v>172</v>
      </c>
      <c r="J13" s="154"/>
      <c r="K13" s="135"/>
      <c r="L13" s="135"/>
      <c r="M13" s="135"/>
      <c r="N13" s="135"/>
      <c r="O13" s="137"/>
    </row>
    <row r="14" spans="2:17" s="59" customFormat="1" ht="17.100000000000001" customHeight="1" thickTop="1">
      <c r="B14" s="138">
        <v>45726</v>
      </c>
      <c r="C14" s="145" t="str">
        <f>RIGHT(TEXT(B14,"AAAA"))</f>
        <v>一</v>
      </c>
      <c r="D14" s="151" t="s">
        <v>60</v>
      </c>
      <c r="E14" s="16" t="s">
        <v>164</v>
      </c>
      <c r="F14" s="53" t="s">
        <v>419</v>
      </c>
      <c r="G14" s="49" t="s">
        <v>88</v>
      </c>
      <c r="H14" s="152" t="s">
        <v>15</v>
      </c>
      <c r="I14" s="49" t="s">
        <v>120</v>
      </c>
      <c r="J14" s="146"/>
      <c r="K14" s="144">
        <v>6.4</v>
      </c>
      <c r="L14" s="144">
        <v>2.6</v>
      </c>
      <c r="M14" s="144">
        <v>2.1</v>
      </c>
      <c r="N14" s="144">
        <v>2.4</v>
      </c>
      <c r="O14" s="99">
        <f>K14*70+L14*75+M14*25+N14*45</f>
        <v>803.5</v>
      </c>
    </row>
    <row r="15" spans="2:17" s="17" customFormat="1" ht="17.100000000000001" customHeight="1">
      <c r="B15" s="121"/>
      <c r="C15" s="116"/>
      <c r="D15" s="149"/>
      <c r="E15" s="43" t="s">
        <v>408</v>
      </c>
      <c r="F15" s="55" t="s">
        <v>420</v>
      </c>
      <c r="G15" s="48" t="s">
        <v>395</v>
      </c>
      <c r="H15" s="120"/>
      <c r="I15" s="51" t="s">
        <v>110</v>
      </c>
      <c r="J15" s="147"/>
      <c r="K15" s="130"/>
      <c r="L15" s="130"/>
      <c r="M15" s="130"/>
      <c r="N15" s="130"/>
      <c r="O15" s="100"/>
      <c r="Q15" s="59"/>
    </row>
    <row r="16" spans="2:17" s="59" customFormat="1" ht="17.100000000000001" customHeight="1">
      <c r="B16" s="111">
        <v>45727</v>
      </c>
      <c r="C16" s="115" t="str">
        <f>RIGHT(TEXT(B16,"AAAA"))</f>
        <v>二</v>
      </c>
      <c r="D16" s="148" t="s">
        <v>32</v>
      </c>
      <c r="E16" s="14" t="s">
        <v>174</v>
      </c>
      <c r="F16" s="16" t="s">
        <v>47</v>
      </c>
      <c r="G16" s="14" t="s">
        <v>126</v>
      </c>
      <c r="H16" s="119" t="s">
        <v>14</v>
      </c>
      <c r="I16" s="58" t="s">
        <v>123</v>
      </c>
      <c r="J16" s="150"/>
      <c r="K16" s="126">
        <v>6.3</v>
      </c>
      <c r="L16" s="126">
        <v>2.6</v>
      </c>
      <c r="M16" s="126">
        <v>2.1</v>
      </c>
      <c r="N16" s="126">
        <v>2.6</v>
      </c>
      <c r="O16" s="128">
        <f>K16*70+L16*75+M16*25+N16*45</f>
        <v>805.5</v>
      </c>
    </row>
    <row r="17" spans="2:18" s="17" customFormat="1" ht="17.100000000000001" customHeight="1">
      <c r="B17" s="121"/>
      <c r="C17" s="116"/>
      <c r="D17" s="149"/>
      <c r="E17" s="43" t="s">
        <v>175</v>
      </c>
      <c r="F17" s="43" t="s">
        <v>137</v>
      </c>
      <c r="G17" s="43" t="s">
        <v>158</v>
      </c>
      <c r="H17" s="120"/>
      <c r="I17" s="51" t="s">
        <v>165</v>
      </c>
      <c r="J17" s="147"/>
      <c r="K17" s="130"/>
      <c r="L17" s="130"/>
      <c r="M17" s="130"/>
      <c r="N17" s="130"/>
      <c r="O17" s="100"/>
      <c r="Q17" s="59"/>
    </row>
    <row r="18" spans="2:18" s="59" customFormat="1" ht="17.100000000000001" customHeight="1">
      <c r="B18" s="111">
        <v>45728</v>
      </c>
      <c r="C18" s="115" t="str">
        <f>RIGHT(TEXT(B18,"AAAA"))</f>
        <v>三</v>
      </c>
      <c r="D18" s="117" t="s">
        <v>159</v>
      </c>
      <c r="E18" s="44" t="s">
        <v>125</v>
      </c>
      <c r="F18" s="16" t="s">
        <v>176</v>
      </c>
      <c r="G18" s="16" t="s">
        <v>122</v>
      </c>
      <c r="H18" s="119" t="s">
        <v>16</v>
      </c>
      <c r="I18" s="57" t="s">
        <v>124</v>
      </c>
      <c r="J18" s="150"/>
      <c r="K18" s="126">
        <v>6.4</v>
      </c>
      <c r="L18" s="126">
        <v>2.5</v>
      </c>
      <c r="M18" s="126">
        <v>2.1</v>
      </c>
      <c r="N18" s="126">
        <v>2.6</v>
      </c>
      <c r="O18" s="128">
        <f>K18*70+L18*75+M18*25+N18*45</f>
        <v>805</v>
      </c>
    </row>
    <row r="19" spans="2:18" s="17" customFormat="1" ht="17.100000000000001" customHeight="1">
      <c r="B19" s="121"/>
      <c r="C19" s="116"/>
      <c r="D19" s="118"/>
      <c r="E19" s="43" t="s">
        <v>86</v>
      </c>
      <c r="F19" s="43" t="s">
        <v>177</v>
      </c>
      <c r="G19" s="43" t="s">
        <v>89</v>
      </c>
      <c r="H19" s="120"/>
      <c r="I19" s="52" t="s">
        <v>111</v>
      </c>
      <c r="J19" s="147"/>
      <c r="K19" s="130"/>
      <c r="L19" s="130"/>
      <c r="M19" s="130"/>
      <c r="N19" s="130"/>
      <c r="O19" s="100"/>
      <c r="Q19" s="59"/>
    </row>
    <row r="20" spans="2:18" s="59" customFormat="1" ht="17.100000000000001" customHeight="1">
      <c r="B20" s="111">
        <v>45729</v>
      </c>
      <c r="C20" s="115" t="str">
        <f>RIGHT(TEXT(B20,"AAAA"))</f>
        <v>四</v>
      </c>
      <c r="D20" s="148" t="s">
        <v>32</v>
      </c>
      <c r="E20" s="53" t="s">
        <v>413</v>
      </c>
      <c r="F20" s="14" t="s">
        <v>74</v>
      </c>
      <c r="G20" s="16" t="s">
        <v>67</v>
      </c>
      <c r="H20" s="119" t="s">
        <v>14</v>
      </c>
      <c r="I20" s="14" t="s">
        <v>34</v>
      </c>
      <c r="J20" s="150"/>
      <c r="K20" s="126">
        <v>6.2</v>
      </c>
      <c r="L20" s="126">
        <v>2.8</v>
      </c>
      <c r="M20" s="126">
        <v>2.2000000000000002</v>
      </c>
      <c r="N20" s="126">
        <v>2.2999999999999998</v>
      </c>
      <c r="O20" s="128">
        <f>K20*70+L20*75+M20*25+N20*45</f>
        <v>802.5</v>
      </c>
    </row>
    <row r="21" spans="2:18" s="17" customFormat="1" ht="17.100000000000001" customHeight="1">
      <c r="B21" s="121"/>
      <c r="C21" s="116"/>
      <c r="D21" s="149"/>
      <c r="E21" s="55" t="s">
        <v>412</v>
      </c>
      <c r="F21" s="43" t="s">
        <v>415</v>
      </c>
      <c r="G21" s="43" t="s">
        <v>68</v>
      </c>
      <c r="H21" s="120"/>
      <c r="I21" s="43" t="s">
        <v>148</v>
      </c>
      <c r="J21" s="147"/>
      <c r="K21" s="130"/>
      <c r="L21" s="130"/>
      <c r="M21" s="130"/>
      <c r="N21" s="130"/>
      <c r="O21" s="100"/>
      <c r="Q21" s="59"/>
    </row>
    <row r="22" spans="2:18" s="59" customFormat="1" ht="17.100000000000001" customHeight="1">
      <c r="B22" s="111">
        <v>45730</v>
      </c>
      <c r="C22" s="115" t="str">
        <f>RIGHT(TEXT(B22,"AAAA"))</f>
        <v>五</v>
      </c>
      <c r="D22" s="148" t="s">
        <v>64</v>
      </c>
      <c r="E22" s="14" t="s">
        <v>77</v>
      </c>
      <c r="F22" s="14" t="s">
        <v>76</v>
      </c>
      <c r="G22" s="14" t="s">
        <v>75</v>
      </c>
      <c r="H22" s="119" t="s">
        <v>14</v>
      </c>
      <c r="I22" s="14" t="s">
        <v>27</v>
      </c>
      <c r="J22" s="150"/>
      <c r="K22" s="126">
        <v>6.2</v>
      </c>
      <c r="L22" s="126">
        <v>2.8</v>
      </c>
      <c r="M22" s="126">
        <v>2.2000000000000002</v>
      </c>
      <c r="N22" s="126">
        <v>2.4</v>
      </c>
      <c r="O22" s="128">
        <f>K22*70+L22*75+M22*25+N22*45</f>
        <v>807</v>
      </c>
    </row>
    <row r="23" spans="2:18" s="17" customFormat="1" ht="17.100000000000001" customHeight="1">
      <c r="B23" s="121"/>
      <c r="C23" s="116"/>
      <c r="D23" s="149"/>
      <c r="E23" s="43" t="s">
        <v>135</v>
      </c>
      <c r="F23" s="43" t="s">
        <v>173</v>
      </c>
      <c r="G23" s="43" t="s">
        <v>161</v>
      </c>
      <c r="H23" s="120"/>
      <c r="I23" s="43" t="s">
        <v>69</v>
      </c>
      <c r="J23" s="147"/>
      <c r="K23" s="130"/>
      <c r="L23" s="130"/>
      <c r="M23" s="130"/>
      <c r="N23" s="130"/>
      <c r="O23" s="100"/>
      <c r="Q23" s="59"/>
    </row>
    <row r="24" spans="2:18" s="59" customFormat="1" ht="17.100000000000001" customHeight="1">
      <c r="B24" s="91">
        <v>45731</v>
      </c>
      <c r="C24" s="93" t="str">
        <f>RIGHT(TEXT(B24,"AAAA"))</f>
        <v>六</v>
      </c>
      <c r="D24" s="225" t="s">
        <v>435</v>
      </c>
      <c r="E24" s="226"/>
      <c r="F24" s="226"/>
      <c r="G24" s="226"/>
      <c r="H24" s="226"/>
      <c r="I24" s="227"/>
      <c r="J24" s="95" t="s">
        <v>404</v>
      </c>
      <c r="K24" s="97">
        <v>7</v>
      </c>
      <c r="L24" s="97">
        <v>2</v>
      </c>
      <c r="M24" s="97">
        <v>0</v>
      </c>
      <c r="N24" s="97">
        <v>4</v>
      </c>
      <c r="O24" s="257">
        <f>K24*70+L24*75+M24*25+N24*45</f>
        <v>820</v>
      </c>
      <c r="P24" s="84"/>
    </row>
    <row r="25" spans="2:18" s="17" customFormat="1" ht="17.100000000000001" customHeight="1" thickBot="1">
      <c r="B25" s="92"/>
      <c r="C25" s="94"/>
      <c r="D25" s="228"/>
      <c r="E25" s="229"/>
      <c r="F25" s="229"/>
      <c r="G25" s="229"/>
      <c r="H25" s="229"/>
      <c r="I25" s="230"/>
      <c r="J25" s="96"/>
      <c r="K25" s="98"/>
      <c r="L25" s="98"/>
      <c r="M25" s="98"/>
      <c r="N25" s="98"/>
      <c r="O25" s="258"/>
      <c r="P25" s="84"/>
      <c r="R25" s="59"/>
    </row>
    <row r="26" spans="2:18" s="59" customFormat="1" ht="17.100000000000001" customHeight="1" thickTop="1">
      <c r="B26" s="138">
        <v>45733</v>
      </c>
      <c r="C26" s="145" t="str">
        <f>RIGHT(TEXT(B26,"AAAA"))</f>
        <v>一</v>
      </c>
      <c r="D26" s="85" t="s">
        <v>399</v>
      </c>
      <c r="E26" s="86"/>
      <c r="F26" s="86"/>
      <c r="G26" s="86"/>
      <c r="H26" s="86"/>
      <c r="I26" s="87"/>
      <c r="J26" s="146"/>
      <c r="K26" s="144"/>
      <c r="L26" s="144"/>
      <c r="M26" s="144"/>
      <c r="N26" s="144"/>
      <c r="O26" s="99"/>
    </row>
    <row r="27" spans="2:18" s="17" customFormat="1" ht="17.100000000000001" customHeight="1">
      <c r="B27" s="121"/>
      <c r="C27" s="116"/>
      <c r="D27" s="88"/>
      <c r="E27" s="89"/>
      <c r="F27" s="89"/>
      <c r="G27" s="89"/>
      <c r="H27" s="89"/>
      <c r="I27" s="90"/>
      <c r="J27" s="147"/>
      <c r="K27" s="130"/>
      <c r="L27" s="130"/>
      <c r="M27" s="130"/>
      <c r="N27" s="130"/>
      <c r="O27" s="100"/>
      <c r="P27" s="59"/>
    </row>
    <row r="28" spans="2:18" s="59" customFormat="1" ht="17.100000000000001" customHeight="1">
      <c r="B28" s="111">
        <v>45734</v>
      </c>
      <c r="C28" s="103" t="str">
        <f>RIGHT(TEXT(B28,"AAAA"))</f>
        <v>二</v>
      </c>
      <c r="D28" s="105" t="s">
        <v>58</v>
      </c>
      <c r="E28" s="16" t="s">
        <v>178</v>
      </c>
      <c r="F28" s="14" t="s">
        <v>149</v>
      </c>
      <c r="G28" s="14" t="s">
        <v>49</v>
      </c>
      <c r="H28" s="107" t="s">
        <v>14</v>
      </c>
      <c r="I28" s="14" t="s">
        <v>96</v>
      </c>
      <c r="J28" s="109"/>
      <c r="K28" s="134">
        <v>6.4</v>
      </c>
      <c r="L28" s="134">
        <v>2.8</v>
      </c>
      <c r="M28" s="134">
        <v>2</v>
      </c>
      <c r="N28" s="134">
        <v>2.5</v>
      </c>
      <c r="O28" s="143">
        <f>K28*70+L28*75+M28*25+N28*45</f>
        <v>820.5</v>
      </c>
    </row>
    <row r="29" spans="2:18" s="17" customFormat="1" ht="17.100000000000001" customHeight="1">
      <c r="B29" s="121"/>
      <c r="C29" s="116"/>
      <c r="D29" s="118"/>
      <c r="E29" s="43" t="s">
        <v>140</v>
      </c>
      <c r="F29" s="54" t="s">
        <v>141</v>
      </c>
      <c r="G29" s="43" t="s">
        <v>162</v>
      </c>
      <c r="H29" s="120"/>
      <c r="I29" s="43" t="s">
        <v>112</v>
      </c>
      <c r="J29" s="133"/>
      <c r="K29" s="130"/>
      <c r="L29" s="130"/>
      <c r="M29" s="130"/>
      <c r="N29" s="130"/>
      <c r="O29" s="141"/>
      <c r="P29" s="59"/>
      <c r="Q29" s="59"/>
    </row>
    <row r="30" spans="2:18" s="59" customFormat="1" ht="17.100000000000001" customHeight="1">
      <c r="B30" s="111">
        <v>45735</v>
      </c>
      <c r="C30" s="103" t="str">
        <f>RIGHT(TEXT(B30,"AAAA"))</f>
        <v>三</v>
      </c>
      <c r="D30" s="117" t="s">
        <v>54</v>
      </c>
      <c r="E30" s="14" t="s">
        <v>45</v>
      </c>
      <c r="F30" s="14" t="s">
        <v>152</v>
      </c>
      <c r="G30" s="14" t="s">
        <v>46</v>
      </c>
      <c r="H30" s="223" t="s">
        <v>434</v>
      </c>
      <c r="I30" s="53" t="s">
        <v>65</v>
      </c>
      <c r="J30" s="131"/>
      <c r="K30" s="126">
        <v>6.3</v>
      </c>
      <c r="L30" s="126">
        <v>2.6</v>
      </c>
      <c r="M30" s="126">
        <v>2.1</v>
      </c>
      <c r="N30" s="126">
        <v>2.6</v>
      </c>
      <c r="O30" s="140">
        <f>K30*70+L30*75+M30*25+N30*45</f>
        <v>805.5</v>
      </c>
    </row>
    <row r="31" spans="2:18" s="17" customFormat="1" ht="17.100000000000001" customHeight="1">
      <c r="B31" s="121"/>
      <c r="C31" s="116"/>
      <c r="D31" s="118"/>
      <c r="E31" s="43" t="s">
        <v>139</v>
      </c>
      <c r="F31" s="43" t="s">
        <v>153</v>
      </c>
      <c r="G31" s="43" t="s">
        <v>150</v>
      </c>
      <c r="H31" s="224"/>
      <c r="I31" s="55" t="s">
        <v>66</v>
      </c>
      <c r="J31" s="133"/>
      <c r="K31" s="130"/>
      <c r="L31" s="130"/>
      <c r="M31" s="130"/>
      <c r="N31" s="130"/>
      <c r="O31" s="141"/>
      <c r="Q31" s="59"/>
    </row>
    <row r="32" spans="2:18" s="59" customFormat="1" ht="17.100000000000001" customHeight="1">
      <c r="B32" s="111">
        <v>45736</v>
      </c>
      <c r="C32" s="115" t="str">
        <f>RIGHT(TEXT(B32,"AAAA"))</f>
        <v>四</v>
      </c>
      <c r="D32" s="117" t="s">
        <v>62</v>
      </c>
      <c r="E32" s="16" t="s">
        <v>179</v>
      </c>
      <c r="F32" s="16" t="s">
        <v>70</v>
      </c>
      <c r="G32" s="16" t="s">
        <v>48</v>
      </c>
      <c r="H32" s="119" t="s">
        <v>14</v>
      </c>
      <c r="I32" s="58" t="s">
        <v>167</v>
      </c>
      <c r="J32" s="131"/>
      <c r="K32" s="126">
        <v>6.4</v>
      </c>
      <c r="L32" s="126">
        <v>2.6</v>
      </c>
      <c r="M32" s="126">
        <v>2.1</v>
      </c>
      <c r="N32" s="126">
        <v>2.5</v>
      </c>
      <c r="O32" s="140">
        <f>K32*70+L32*75+M32*25+N32*45</f>
        <v>808</v>
      </c>
    </row>
    <row r="33" spans="2:21" s="17" customFormat="1" ht="17.100000000000001" customHeight="1">
      <c r="B33" s="121"/>
      <c r="C33" s="116"/>
      <c r="D33" s="118"/>
      <c r="E33" s="43" t="s">
        <v>409</v>
      </c>
      <c r="F33" s="43" t="s">
        <v>91</v>
      </c>
      <c r="G33" s="43" t="s">
        <v>138</v>
      </c>
      <c r="H33" s="120"/>
      <c r="I33" s="51" t="s">
        <v>166</v>
      </c>
      <c r="J33" s="133"/>
      <c r="K33" s="130"/>
      <c r="L33" s="130"/>
      <c r="M33" s="130"/>
      <c r="N33" s="130"/>
      <c r="O33" s="141"/>
    </row>
    <row r="34" spans="2:21" s="59" customFormat="1" ht="17.100000000000001" customHeight="1">
      <c r="B34" s="111">
        <v>45737</v>
      </c>
      <c r="C34" s="115" t="str">
        <f>RIGHT(TEXT(B34,"AAAA"))</f>
        <v>五</v>
      </c>
      <c r="D34" s="117" t="s">
        <v>32</v>
      </c>
      <c r="E34" s="14" t="s">
        <v>50</v>
      </c>
      <c r="F34" s="16" t="s">
        <v>52</v>
      </c>
      <c r="G34" s="14" t="s">
        <v>51</v>
      </c>
      <c r="H34" s="119" t="s">
        <v>14</v>
      </c>
      <c r="I34" s="58" t="s">
        <v>131</v>
      </c>
      <c r="J34" s="131"/>
      <c r="K34" s="126">
        <v>6.5</v>
      </c>
      <c r="L34" s="126">
        <v>2.8</v>
      </c>
      <c r="M34" s="126">
        <v>2.1</v>
      </c>
      <c r="N34" s="126">
        <v>2.6</v>
      </c>
      <c r="O34" s="140">
        <f>K34*70+L34*75+M34*25+N34*45</f>
        <v>834.5</v>
      </c>
    </row>
    <row r="35" spans="2:21" s="17" customFormat="1" ht="17.100000000000001" customHeight="1" thickBot="1">
      <c r="B35" s="112"/>
      <c r="C35" s="139"/>
      <c r="D35" s="123"/>
      <c r="E35" s="46" t="s">
        <v>180</v>
      </c>
      <c r="F35" s="46" t="s">
        <v>142</v>
      </c>
      <c r="G35" s="46" t="s">
        <v>134</v>
      </c>
      <c r="H35" s="124"/>
      <c r="I35" s="60" t="s">
        <v>107</v>
      </c>
      <c r="J35" s="132"/>
      <c r="K35" s="127"/>
      <c r="L35" s="127"/>
      <c r="M35" s="127"/>
      <c r="N35" s="127"/>
      <c r="O35" s="142"/>
    </row>
    <row r="36" spans="2:21" s="59" customFormat="1" ht="17.100000000000001" customHeight="1" thickTop="1">
      <c r="B36" s="138">
        <v>45740</v>
      </c>
      <c r="C36" s="103" t="str">
        <f>RIGHT(TEXT(B36,"AAAA"))</f>
        <v>一</v>
      </c>
      <c r="D36" s="105" t="s">
        <v>40</v>
      </c>
      <c r="E36" s="16" t="s">
        <v>128</v>
      </c>
      <c r="F36" s="16" t="s">
        <v>129</v>
      </c>
      <c r="G36" s="49" t="s">
        <v>130</v>
      </c>
      <c r="H36" s="107" t="s">
        <v>15</v>
      </c>
      <c r="I36" s="16" t="s">
        <v>127</v>
      </c>
      <c r="J36" s="109"/>
      <c r="K36" s="134">
        <v>6.4</v>
      </c>
      <c r="L36" s="134">
        <v>2.6</v>
      </c>
      <c r="M36" s="134">
        <v>2.2000000000000002</v>
      </c>
      <c r="N36" s="134">
        <v>2.2999999999999998</v>
      </c>
      <c r="O36" s="136">
        <f>K36*70+L36*75+M36*25+N36*45</f>
        <v>801.5</v>
      </c>
    </row>
    <row r="37" spans="2:21" s="17" customFormat="1" ht="17.100000000000001" customHeight="1">
      <c r="B37" s="121"/>
      <c r="C37" s="116"/>
      <c r="D37" s="118"/>
      <c r="E37" s="43" t="s">
        <v>90</v>
      </c>
      <c r="F37" s="43" t="s">
        <v>181</v>
      </c>
      <c r="G37" s="51" t="s">
        <v>143</v>
      </c>
      <c r="H37" s="120"/>
      <c r="I37" s="43" t="s">
        <v>183</v>
      </c>
      <c r="J37" s="133"/>
      <c r="K37" s="130"/>
      <c r="L37" s="130"/>
      <c r="M37" s="130"/>
      <c r="N37" s="130"/>
      <c r="O37" s="100"/>
    </row>
    <row r="38" spans="2:21" s="59" customFormat="1" ht="17.100000000000001" customHeight="1">
      <c r="B38" s="111">
        <v>45741</v>
      </c>
      <c r="C38" s="115" t="str">
        <f>RIGHT(TEXT(B38,"AAAA"))</f>
        <v>二</v>
      </c>
      <c r="D38" s="117" t="s">
        <v>32</v>
      </c>
      <c r="E38" s="53" t="s">
        <v>410</v>
      </c>
      <c r="F38" s="14" t="s">
        <v>78</v>
      </c>
      <c r="G38" s="14" t="s">
        <v>151</v>
      </c>
      <c r="H38" s="119" t="s">
        <v>14</v>
      </c>
      <c r="I38" s="16" t="s">
        <v>102</v>
      </c>
      <c r="J38" s="131"/>
      <c r="K38" s="126">
        <v>6.4</v>
      </c>
      <c r="L38" s="126">
        <v>2.5</v>
      </c>
      <c r="M38" s="126">
        <v>2.1</v>
      </c>
      <c r="N38" s="126">
        <v>2.6</v>
      </c>
      <c r="O38" s="128">
        <f>K38*70+L38*75+M38*25+N38*45</f>
        <v>805</v>
      </c>
    </row>
    <row r="39" spans="2:21" s="17" customFormat="1" ht="17.100000000000001" customHeight="1">
      <c r="B39" s="121"/>
      <c r="C39" s="116"/>
      <c r="D39" s="118"/>
      <c r="E39" s="55" t="s">
        <v>411</v>
      </c>
      <c r="F39" s="43" t="s">
        <v>144</v>
      </c>
      <c r="G39" s="43" t="s">
        <v>182</v>
      </c>
      <c r="H39" s="120"/>
      <c r="I39" s="43" t="s">
        <v>103</v>
      </c>
      <c r="J39" s="133"/>
      <c r="K39" s="130"/>
      <c r="L39" s="130"/>
      <c r="M39" s="130"/>
      <c r="N39" s="130"/>
      <c r="O39" s="100"/>
    </row>
    <row r="40" spans="2:21" s="59" customFormat="1" ht="17.100000000000001" customHeight="1">
      <c r="B40" s="111">
        <v>45742</v>
      </c>
      <c r="C40" s="115" t="str">
        <f>RIGHT(TEXT(B40,"AAAA"))</f>
        <v>三</v>
      </c>
      <c r="D40" s="117" t="s">
        <v>55</v>
      </c>
      <c r="E40" s="53" t="s">
        <v>421</v>
      </c>
      <c r="F40" s="53" t="s">
        <v>423</v>
      </c>
      <c r="G40" s="16" t="s">
        <v>160</v>
      </c>
      <c r="H40" s="119" t="s">
        <v>16</v>
      </c>
      <c r="I40" s="57" t="s">
        <v>375</v>
      </c>
      <c r="J40" s="131"/>
      <c r="K40" s="126">
        <v>6.3</v>
      </c>
      <c r="L40" s="126">
        <v>2.5</v>
      </c>
      <c r="M40" s="126">
        <v>2.2000000000000002</v>
      </c>
      <c r="N40" s="126">
        <v>2.6</v>
      </c>
      <c r="O40" s="128">
        <f>K40*70+L40*75+M40*25+N40*45</f>
        <v>800.5</v>
      </c>
    </row>
    <row r="41" spans="2:21" s="17" customFormat="1" ht="17.100000000000001" customHeight="1">
      <c r="B41" s="121"/>
      <c r="C41" s="116"/>
      <c r="D41" s="118"/>
      <c r="E41" s="55" t="s">
        <v>422</v>
      </c>
      <c r="F41" s="55" t="s">
        <v>424</v>
      </c>
      <c r="G41" s="43" t="s">
        <v>85</v>
      </c>
      <c r="H41" s="120"/>
      <c r="I41" s="52" t="s">
        <v>376</v>
      </c>
      <c r="J41" s="133"/>
      <c r="K41" s="130"/>
      <c r="L41" s="130"/>
      <c r="M41" s="130"/>
      <c r="N41" s="130"/>
      <c r="O41" s="100"/>
    </row>
    <row r="42" spans="2:21" s="59" customFormat="1" ht="17.100000000000001" customHeight="1">
      <c r="B42" s="111">
        <v>45743</v>
      </c>
      <c r="C42" s="115" t="str">
        <f>RIGHT(TEXT(B42,"AAAA"))</f>
        <v>四</v>
      </c>
      <c r="D42" s="117" t="s">
        <v>32</v>
      </c>
      <c r="E42" s="16" t="s">
        <v>84</v>
      </c>
      <c r="F42" s="58" t="s">
        <v>94</v>
      </c>
      <c r="G42" s="16" t="s">
        <v>83</v>
      </c>
      <c r="H42" s="119" t="s">
        <v>14</v>
      </c>
      <c r="I42" s="58" t="s">
        <v>106</v>
      </c>
      <c r="J42" s="131"/>
      <c r="K42" s="126">
        <v>6.4</v>
      </c>
      <c r="L42" s="126">
        <v>2.8</v>
      </c>
      <c r="M42" s="126">
        <v>2</v>
      </c>
      <c r="N42" s="126">
        <v>2.5</v>
      </c>
      <c r="O42" s="128">
        <f>K42*70+L42*75+M42*25+N42*45</f>
        <v>820.5</v>
      </c>
    </row>
    <row r="43" spans="2:21" s="17" customFormat="1" ht="17.100000000000001" customHeight="1">
      <c r="B43" s="121"/>
      <c r="C43" s="116"/>
      <c r="D43" s="118"/>
      <c r="E43" s="43" t="s">
        <v>145</v>
      </c>
      <c r="F43" s="51" t="s">
        <v>95</v>
      </c>
      <c r="G43" s="43" t="s">
        <v>397</v>
      </c>
      <c r="H43" s="120"/>
      <c r="I43" s="51" t="s">
        <v>113</v>
      </c>
      <c r="J43" s="133"/>
      <c r="K43" s="130"/>
      <c r="L43" s="130"/>
      <c r="M43" s="130"/>
      <c r="N43" s="130"/>
      <c r="O43" s="100"/>
    </row>
    <row r="44" spans="2:21" s="59" customFormat="1" ht="17.100000000000001" customHeight="1">
      <c r="B44" s="111">
        <v>45744</v>
      </c>
      <c r="C44" s="113" t="str">
        <f>RIGHT(TEXT(B44,"AAAA"))</f>
        <v>五</v>
      </c>
      <c r="D44" s="122" t="s">
        <v>403</v>
      </c>
      <c r="E44" s="53" t="s">
        <v>405</v>
      </c>
      <c r="F44" s="14" t="s">
        <v>185</v>
      </c>
      <c r="G44" s="77" t="s">
        <v>74</v>
      </c>
      <c r="H44" s="119" t="s">
        <v>14</v>
      </c>
      <c r="I44" s="14" t="s">
        <v>97</v>
      </c>
      <c r="J44" s="131"/>
      <c r="K44" s="126">
        <v>6.6</v>
      </c>
      <c r="L44" s="126">
        <v>2.8</v>
      </c>
      <c r="M44" s="126">
        <v>2.4</v>
      </c>
      <c r="N44" s="126">
        <v>2.6</v>
      </c>
      <c r="O44" s="128">
        <f>K44*70+L44*75+M44*25+N44*45</f>
        <v>849</v>
      </c>
    </row>
    <row r="45" spans="2:21" s="17" customFormat="1" ht="17.100000000000001" customHeight="1" thickBot="1">
      <c r="B45" s="112"/>
      <c r="C45" s="114"/>
      <c r="D45" s="123"/>
      <c r="E45" s="63" t="s">
        <v>406</v>
      </c>
      <c r="F45" s="46" t="s">
        <v>184</v>
      </c>
      <c r="G45" s="78" t="s">
        <v>418</v>
      </c>
      <c r="H45" s="124"/>
      <c r="I45" s="46" t="s">
        <v>98</v>
      </c>
      <c r="J45" s="132"/>
      <c r="K45" s="127"/>
      <c r="L45" s="127"/>
      <c r="M45" s="127"/>
      <c r="N45" s="127"/>
      <c r="O45" s="129"/>
    </row>
    <row r="46" spans="2:21" s="59" customFormat="1" ht="17.100000000000001" customHeight="1" thickTop="1">
      <c r="B46" s="101">
        <v>45747</v>
      </c>
      <c r="C46" s="103" t="str">
        <f>RIGHT(TEXT(B46,"AAAA"))</f>
        <v>一</v>
      </c>
      <c r="D46" s="105" t="s">
        <v>32</v>
      </c>
      <c r="E46" s="15" t="s">
        <v>33</v>
      </c>
      <c r="F46" s="16" t="s">
        <v>163</v>
      </c>
      <c r="G46" s="16" t="s">
        <v>93</v>
      </c>
      <c r="H46" s="107" t="s">
        <v>15</v>
      </c>
      <c r="I46" s="58" t="s">
        <v>104</v>
      </c>
      <c r="J46" s="109"/>
      <c r="K46" s="134">
        <v>6.3</v>
      </c>
      <c r="L46" s="134">
        <v>2.6</v>
      </c>
      <c r="M46" s="134">
        <v>2.2000000000000002</v>
      </c>
      <c r="N46" s="134">
        <v>2.5</v>
      </c>
      <c r="O46" s="136">
        <f>K46*70+L46*75+M46*25+N46*45</f>
        <v>803.5</v>
      </c>
      <c r="Q46"/>
      <c r="R46"/>
      <c r="S46"/>
      <c r="T46"/>
      <c r="U46"/>
    </row>
    <row r="47" spans="2:21" s="17" customFormat="1" ht="17.100000000000001" customHeight="1" thickBot="1">
      <c r="B47" s="102"/>
      <c r="C47" s="104"/>
      <c r="D47" s="106"/>
      <c r="E47" s="56" t="s">
        <v>414</v>
      </c>
      <c r="F47" s="56" t="s">
        <v>147</v>
      </c>
      <c r="G47" s="56" t="s">
        <v>396</v>
      </c>
      <c r="H47" s="108"/>
      <c r="I47" s="61" t="s">
        <v>105</v>
      </c>
      <c r="J47" s="110"/>
      <c r="K47" s="135"/>
      <c r="L47" s="135"/>
      <c r="M47" s="135"/>
      <c r="N47" s="135"/>
      <c r="O47" s="137"/>
      <c r="Q47" s="5"/>
      <c r="R47" s="5"/>
      <c r="S47" s="5"/>
      <c r="T47" s="5"/>
      <c r="U47" s="5"/>
    </row>
    <row r="48" spans="2:21" customFormat="1" ht="12" customHeight="1">
      <c r="B48" s="40" t="s">
        <v>17</v>
      </c>
      <c r="C48" s="18"/>
      <c r="D48" s="18"/>
      <c r="E48" s="18"/>
      <c r="F48" s="18"/>
      <c r="G48" s="19" t="s">
        <v>18</v>
      </c>
      <c r="H48" s="20"/>
      <c r="I48" s="20"/>
      <c r="J48" s="20"/>
      <c r="K48" s="21"/>
      <c r="L48" s="21"/>
      <c r="M48" s="21"/>
      <c r="N48" s="21"/>
      <c r="O48" s="21"/>
      <c r="P48" s="5"/>
      <c r="Q48" s="5"/>
      <c r="R48" s="5"/>
      <c r="S48" s="5"/>
      <c r="T48" s="5"/>
      <c r="U48" s="5"/>
    </row>
    <row r="49" spans="2:21" customFormat="1" ht="12" customHeight="1">
      <c r="B49" s="22" t="s">
        <v>19</v>
      </c>
      <c r="C49" s="23"/>
      <c r="D49" s="23"/>
      <c r="E49" s="23"/>
      <c r="F49" s="24"/>
      <c r="G49" s="25"/>
      <c r="H49" s="26"/>
      <c r="I49" s="25"/>
      <c r="J49" s="27"/>
      <c r="K49" s="27"/>
      <c r="L49" s="27"/>
      <c r="M49" s="27"/>
      <c r="N49" s="27"/>
      <c r="O49" s="28"/>
      <c r="P49" s="5"/>
      <c r="Q49" s="5"/>
      <c r="R49" s="5"/>
      <c r="S49" s="5"/>
      <c r="T49" s="5"/>
      <c r="U49" s="5"/>
    </row>
    <row r="50" spans="2:21" customFormat="1" ht="12" customHeight="1">
      <c r="B50" s="29" t="s">
        <v>438</v>
      </c>
      <c r="C50" s="18"/>
      <c r="D50" s="18"/>
      <c r="E50" s="18"/>
      <c r="F50" s="18"/>
      <c r="G50" s="30" t="s">
        <v>20</v>
      </c>
      <c r="H50" s="31"/>
      <c r="I50" s="31"/>
      <c r="J50" s="125" t="str">
        <f>LEFT(G1,2)</f>
        <v>福豐</v>
      </c>
      <c r="K50" s="125"/>
      <c r="L50" s="125"/>
      <c r="M50" s="125"/>
      <c r="N50" s="125"/>
      <c r="O50" s="125"/>
      <c r="P50" s="5"/>
      <c r="Q50" s="5"/>
      <c r="R50" s="5"/>
      <c r="S50" s="5"/>
      <c r="T50" s="5"/>
      <c r="U50" s="5"/>
    </row>
  </sheetData>
  <mergeCells count="223">
    <mergeCell ref="B1:F2"/>
    <mergeCell ref="H2:I2"/>
    <mergeCell ref="F3:G3"/>
    <mergeCell ref="B8:B9"/>
    <mergeCell ref="C8:C9"/>
    <mergeCell ref="D8:D9"/>
    <mergeCell ref="H8:H9"/>
    <mergeCell ref="J8:J9"/>
    <mergeCell ref="K8:K9"/>
    <mergeCell ref="L4:L5"/>
    <mergeCell ref="M4:M5"/>
    <mergeCell ref="N4:N5"/>
    <mergeCell ref="O4:O5"/>
    <mergeCell ref="B6:B7"/>
    <mergeCell ref="C6:C7"/>
    <mergeCell ref="D6:D7"/>
    <mergeCell ref="H6:H7"/>
    <mergeCell ref="J6:J7"/>
    <mergeCell ref="K6:K7"/>
    <mergeCell ref="B4:B5"/>
    <mergeCell ref="C4:C5"/>
    <mergeCell ref="D4:D5"/>
    <mergeCell ref="H4:H5"/>
    <mergeCell ref="J4:J5"/>
    <mergeCell ref="K4:K5"/>
    <mergeCell ref="L6:L7"/>
    <mergeCell ref="M6:M7"/>
    <mergeCell ref="N6:N7"/>
    <mergeCell ref="O6:O7"/>
    <mergeCell ref="L8:L9"/>
    <mergeCell ref="M8:M9"/>
    <mergeCell ref="N8:N9"/>
    <mergeCell ref="O8:O9"/>
    <mergeCell ref="B10:B11"/>
    <mergeCell ref="C10:C11"/>
    <mergeCell ref="D10:D11"/>
    <mergeCell ref="H10:H11"/>
    <mergeCell ref="J10:J11"/>
    <mergeCell ref="K10:K11"/>
    <mergeCell ref="L10:L11"/>
    <mergeCell ref="M10:M11"/>
    <mergeCell ref="N10:N11"/>
    <mergeCell ref="O10:O11"/>
    <mergeCell ref="L12:L13"/>
    <mergeCell ref="M12:M13"/>
    <mergeCell ref="N12:N13"/>
    <mergeCell ref="O12:O13"/>
    <mergeCell ref="B14:B15"/>
    <mergeCell ref="C14:C15"/>
    <mergeCell ref="D14:D15"/>
    <mergeCell ref="H14:H15"/>
    <mergeCell ref="J14:J15"/>
    <mergeCell ref="K14:K15"/>
    <mergeCell ref="L14:L15"/>
    <mergeCell ref="M14:M15"/>
    <mergeCell ref="N14:N15"/>
    <mergeCell ref="O14:O15"/>
    <mergeCell ref="B12:B13"/>
    <mergeCell ref="C12:C13"/>
    <mergeCell ref="D12:D13"/>
    <mergeCell ref="H12:H13"/>
    <mergeCell ref="J12:J13"/>
    <mergeCell ref="K12:K13"/>
    <mergeCell ref="L16:L17"/>
    <mergeCell ref="M16:M17"/>
    <mergeCell ref="N16:N17"/>
    <mergeCell ref="O16:O17"/>
    <mergeCell ref="B18:B19"/>
    <mergeCell ref="C18:C19"/>
    <mergeCell ref="D18:D19"/>
    <mergeCell ref="H18:H19"/>
    <mergeCell ref="J18:J19"/>
    <mergeCell ref="K18:K19"/>
    <mergeCell ref="H16:H17"/>
    <mergeCell ref="B16:B17"/>
    <mergeCell ref="C16:C17"/>
    <mergeCell ref="D16:D17"/>
    <mergeCell ref="J16:J17"/>
    <mergeCell ref="K16:K17"/>
    <mergeCell ref="O20:O21"/>
    <mergeCell ref="B22:B23"/>
    <mergeCell ref="C22:C23"/>
    <mergeCell ref="D22:D23"/>
    <mergeCell ref="H22:H23"/>
    <mergeCell ref="J22:J23"/>
    <mergeCell ref="K22:K23"/>
    <mergeCell ref="L18:L19"/>
    <mergeCell ref="M18:M19"/>
    <mergeCell ref="N18:N19"/>
    <mergeCell ref="O18:O19"/>
    <mergeCell ref="B20:B21"/>
    <mergeCell ref="C20:C21"/>
    <mergeCell ref="D20:D21"/>
    <mergeCell ref="H20:H21"/>
    <mergeCell ref="J20:J21"/>
    <mergeCell ref="K20:K21"/>
    <mergeCell ref="L20:L21"/>
    <mergeCell ref="M20:M21"/>
    <mergeCell ref="N20:N21"/>
    <mergeCell ref="L22:L23"/>
    <mergeCell ref="M22:M23"/>
    <mergeCell ref="N22:N23"/>
    <mergeCell ref="O22:O23"/>
    <mergeCell ref="B28:B29"/>
    <mergeCell ref="C28:C29"/>
    <mergeCell ref="D28:D29"/>
    <mergeCell ref="H28:H29"/>
    <mergeCell ref="J28:J29"/>
    <mergeCell ref="K28:K29"/>
    <mergeCell ref="B26:B27"/>
    <mergeCell ref="C26:C27"/>
    <mergeCell ref="J26:J27"/>
    <mergeCell ref="K26:K27"/>
    <mergeCell ref="L28:L29"/>
    <mergeCell ref="M28:M29"/>
    <mergeCell ref="N28:N29"/>
    <mergeCell ref="O28:O29"/>
    <mergeCell ref="L26:L27"/>
    <mergeCell ref="M26:M27"/>
    <mergeCell ref="N26:N27"/>
    <mergeCell ref="O24:O25"/>
    <mergeCell ref="L30:L31"/>
    <mergeCell ref="M30:M31"/>
    <mergeCell ref="N30:N31"/>
    <mergeCell ref="O30:O31"/>
    <mergeCell ref="O32:O33"/>
    <mergeCell ref="B30:B31"/>
    <mergeCell ref="C30:C31"/>
    <mergeCell ref="D30:D31"/>
    <mergeCell ref="H30:H31"/>
    <mergeCell ref="J30:J31"/>
    <mergeCell ref="K30:K31"/>
    <mergeCell ref="L34:L35"/>
    <mergeCell ref="M34:M35"/>
    <mergeCell ref="N34:N35"/>
    <mergeCell ref="O34:O35"/>
    <mergeCell ref="B32:B33"/>
    <mergeCell ref="C32:C33"/>
    <mergeCell ref="D32:D33"/>
    <mergeCell ref="H32:H33"/>
    <mergeCell ref="J32:J33"/>
    <mergeCell ref="K32:K33"/>
    <mergeCell ref="L32:L33"/>
    <mergeCell ref="M32:M33"/>
    <mergeCell ref="N32:N33"/>
    <mergeCell ref="B36:B37"/>
    <mergeCell ref="C36:C37"/>
    <mergeCell ref="D36:D37"/>
    <mergeCell ref="H36:H37"/>
    <mergeCell ref="J36:J37"/>
    <mergeCell ref="K36:K37"/>
    <mergeCell ref="B34:B35"/>
    <mergeCell ref="C34:C35"/>
    <mergeCell ref="D34:D35"/>
    <mergeCell ref="H34:H35"/>
    <mergeCell ref="J34:J35"/>
    <mergeCell ref="K34:K35"/>
    <mergeCell ref="L38:L39"/>
    <mergeCell ref="M38:M39"/>
    <mergeCell ref="N38:N39"/>
    <mergeCell ref="C40:C41"/>
    <mergeCell ref="D40:D41"/>
    <mergeCell ref="O36:O37"/>
    <mergeCell ref="B38:B39"/>
    <mergeCell ref="C38:C39"/>
    <mergeCell ref="D38:D39"/>
    <mergeCell ref="H38:H39"/>
    <mergeCell ref="J38:J39"/>
    <mergeCell ref="K38:K39"/>
    <mergeCell ref="O38:O39"/>
    <mergeCell ref="O40:O41"/>
    <mergeCell ref="B40:B41"/>
    <mergeCell ref="L40:L41"/>
    <mergeCell ref="M40:M41"/>
    <mergeCell ref="N40:N41"/>
    <mergeCell ref="H40:H41"/>
    <mergeCell ref="J40:J41"/>
    <mergeCell ref="K40:K41"/>
    <mergeCell ref="L36:L37"/>
    <mergeCell ref="M36:M37"/>
    <mergeCell ref="N36:N37"/>
    <mergeCell ref="J50:O50"/>
    <mergeCell ref="L44:L45"/>
    <mergeCell ref="M44:M45"/>
    <mergeCell ref="N44:N45"/>
    <mergeCell ref="O44:O45"/>
    <mergeCell ref="L42:L43"/>
    <mergeCell ref="M42:M43"/>
    <mergeCell ref="N42:N43"/>
    <mergeCell ref="O42:O43"/>
    <mergeCell ref="J44:J45"/>
    <mergeCell ref="K44:K45"/>
    <mergeCell ref="J42:J43"/>
    <mergeCell ref="K42:K43"/>
    <mergeCell ref="K46:K47"/>
    <mergeCell ref="L46:L47"/>
    <mergeCell ref="M46:M47"/>
    <mergeCell ref="N46:N47"/>
    <mergeCell ref="O46:O47"/>
    <mergeCell ref="B46:B47"/>
    <mergeCell ref="C46:C47"/>
    <mergeCell ref="D46:D47"/>
    <mergeCell ref="H46:H47"/>
    <mergeCell ref="J46:J47"/>
    <mergeCell ref="B44:B45"/>
    <mergeCell ref="C44:C45"/>
    <mergeCell ref="C42:C43"/>
    <mergeCell ref="D42:D43"/>
    <mergeCell ref="H42:H43"/>
    <mergeCell ref="B42:B43"/>
    <mergeCell ref="D44:D45"/>
    <mergeCell ref="H44:H45"/>
    <mergeCell ref="P24:P25"/>
    <mergeCell ref="D26:I27"/>
    <mergeCell ref="B24:B25"/>
    <mergeCell ref="C24:C25"/>
    <mergeCell ref="J24:J25"/>
    <mergeCell ref="K24:K25"/>
    <mergeCell ref="L24:L25"/>
    <mergeCell ref="M24:M25"/>
    <mergeCell ref="N24:N25"/>
    <mergeCell ref="O26:O27"/>
    <mergeCell ref="D24:I25"/>
  </mergeCells>
  <phoneticPr fontId="3" type="noConversion"/>
  <printOptions horizontalCentered="1"/>
  <pageMargins left="0" right="0" top="0.31496062992125984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1:S51"/>
  <sheetViews>
    <sheetView view="pageBreakPreview" zoomScale="85" zoomScaleNormal="70" zoomScaleSheetLayoutView="85" workbookViewId="0">
      <selection activeCell="I38" sqref="I38"/>
    </sheetView>
  </sheetViews>
  <sheetFormatPr defaultColWidth="9" defaultRowHeight="15.75"/>
  <cols>
    <col min="1" max="1" width="0.875" style="5" customWidth="1"/>
    <col min="2" max="2" width="3.125" style="5" customWidth="1"/>
    <col min="3" max="3" width="1.875" style="5" customWidth="1"/>
    <col min="4" max="4" width="7.625" style="41" customWidth="1"/>
    <col min="5" max="5" width="13.625" style="5" customWidth="1"/>
    <col min="6" max="9" width="12.625" style="5" customWidth="1"/>
    <col min="10" max="10" width="4.625" style="5" customWidth="1"/>
    <col min="11" max="11" width="11.625" style="5" customWidth="1"/>
    <col min="12" max="12" width="2.125" style="5" customWidth="1"/>
    <col min="13" max="17" width="1.125" style="5" customWidth="1"/>
    <col min="18" max="16384" width="9" style="5"/>
  </cols>
  <sheetData>
    <row r="1" spans="2:17" ht="21.95" customHeight="1">
      <c r="B1" s="157" t="s">
        <v>0</v>
      </c>
      <c r="C1" s="157"/>
      <c r="D1" s="157"/>
      <c r="E1" s="157"/>
      <c r="F1" s="157"/>
      <c r="G1" s="157"/>
      <c r="H1" s="218" t="s">
        <v>398</v>
      </c>
      <c r="I1" s="218"/>
      <c r="J1" s="218"/>
      <c r="K1" s="218"/>
      <c r="L1" s="218"/>
      <c r="M1" s="218"/>
      <c r="N1" s="218"/>
      <c r="O1" s="218"/>
      <c r="P1" s="4"/>
      <c r="Q1" s="3"/>
    </row>
    <row r="2" spans="2:17" ht="15" customHeight="1" thickBot="1">
      <c r="B2" s="158"/>
      <c r="C2" s="158"/>
      <c r="D2" s="158"/>
      <c r="E2" s="158"/>
      <c r="F2" s="158"/>
      <c r="G2" s="158"/>
      <c r="H2" s="32" t="s">
        <v>36</v>
      </c>
      <c r="I2" s="219" t="s">
        <v>402</v>
      </c>
      <c r="J2" s="219"/>
      <c r="K2" s="219"/>
      <c r="L2" s="219"/>
      <c r="M2" s="33"/>
      <c r="N2" s="33"/>
      <c r="O2" s="33"/>
      <c r="P2" s="8"/>
      <c r="Q2" s="7"/>
    </row>
    <row r="3" spans="2:17" s="13" customFormat="1" ht="15.75" customHeight="1" thickBot="1">
      <c r="B3" s="9" t="s">
        <v>1</v>
      </c>
      <c r="C3" s="10" t="s">
        <v>2</v>
      </c>
      <c r="D3" s="34" t="s">
        <v>21</v>
      </c>
      <c r="E3" s="11" t="s">
        <v>4</v>
      </c>
      <c r="F3" s="160" t="s">
        <v>5</v>
      </c>
      <c r="G3" s="160"/>
      <c r="H3" s="160"/>
      <c r="I3" s="160"/>
      <c r="J3" s="35" t="s">
        <v>6</v>
      </c>
      <c r="K3" s="11" t="s">
        <v>7</v>
      </c>
      <c r="L3" s="36" t="s">
        <v>22</v>
      </c>
      <c r="M3" s="37" t="s">
        <v>9</v>
      </c>
      <c r="N3" s="37" t="s">
        <v>10</v>
      </c>
      <c r="O3" s="37" t="s">
        <v>23</v>
      </c>
      <c r="P3" s="37" t="s">
        <v>12</v>
      </c>
      <c r="Q3" s="38" t="s">
        <v>24</v>
      </c>
    </row>
    <row r="4" spans="2:17" s="13" customFormat="1" ht="18" customHeight="1">
      <c r="B4" s="213">
        <v>45719</v>
      </c>
      <c r="C4" s="214" t="str">
        <f>RIGHT(TEXT(B4,"AAAA"))</f>
        <v>一</v>
      </c>
      <c r="D4" s="215" t="s">
        <v>37</v>
      </c>
      <c r="E4" s="65" t="s">
        <v>236</v>
      </c>
      <c r="F4" s="65" t="s">
        <v>245</v>
      </c>
      <c r="G4" s="65" t="s">
        <v>269</v>
      </c>
      <c r="H4" s="66" t="s">
        <v>71</v>
      </c>
      <c r="I4" s="65" t="s">
        <v>205</v>
      </c>
      <c r="J4" s="216" t="s">
        <v>15</v>
      </c>
      <c r="K4" s="65" t="s">
        <v>321</v>
      </c>
      <c r="L4" s="217"/>
      <c r="M4" s="211">
        <v>6.6</v>
      </c>
      <c r="N4" s="211">
        <v>2.8</v>
      </c>
      <c r="O4" s="211">
        <v>2.4</v>
      </c>
      <c r="P4" s="211">
        <v>2.6</v>
      </c>
      <c r="Q4" s="212">
        <f>M4*70+N4*75+O4*25+P4*45</f>
        <v>849</v>
      </c>
    </row>
    <row r="5" spans="2:17" s="39" customFormat="1" ht="18" customHeight="1">
      <c r="B5" s="164"/>
      <c r="C5" s="180"/>
      <c r="D5" s="182"/>
      <c r="E5" s="67" t="s">
        <v>237</v>
      </c>
      <c r="F5" s="67" t="s">
        <v>270</v>
      </c>
      <c r="G5" s="67" t="s">
        <v>360</v>
      </c>
      <c r="H5" s="67" t="s">
        <v>72</v>
      </c>
      <c r="I5" s="67" t="s">
        <v>227</v>
      </c>
      <c r="J5" s="183"/>
      <c r="K5" s="67" t="s">
        <v>322</v>
      </c>
      <c r="L5" s="206"/>
      <c r="M5" s="185"/>
      <c r="N5" s="185"/>
      <c r="O5" s="185"/>
      <c r="P5" s="185"/>
      <c r="Q5" s="162"/>
    </row>
    <row r="6" spans="2:17" s="13" customFormat="1" ht="18" customHeight="1">
      <c r="B6" s="163">
        <v>45720</v>
      </c>
      <c r="C6" s="187" t="str">
        <f>RIGHT(TEXT(B6,"AAAA"))</f>
        <v>二</v>
      </c>
      <c r="D6" s="181" t="s">
        <v>39</v>
      </c>
      <c r="E6" s="68" t="s">
        <v>373</v>
      </c>
      <c r="F6" s="68" t="s">
        <v>271</v>
      </c>
      <c r="G6" s="69" t="s">
        <v>81</v>
      </c>
      <c r="H6" s="68" t="s">
        <v>361</v>
      </c>
      <c r="I6" s="68" t="s">
        <v>228</v>
      </c>
      <c r="J6" s="190" t="s">
        <v>14</v>
      </c>
      <c r="K6" s="68" t="s">
        <v>352</v>
      </c>
      <c r="L6" s="205"/>
      <c r="M6" s="194">
        <v>6.6</v>
      </c>
      <c r="N6" s="194">
        <v>2.8</v>
      </c>
      <c r="O6" s="194">
        <v>2.4</v>
      </c>
      <c r="P6" s="194">
        <v>2.6</v>
      </c>
      <c r="Q6" s="161">
        <f>M6*70+N6*75+O6*25+P6*45</f>
        <v>849</v>
      </c>
    </row>
    <row r="7" spans="2:17" s="39" customFormat="1" ht="18" customHeight="1">
      <c r="B7" s="164"/>
      <c r="C7" s="180"/>
      <c r="D7" s="182"/>
      <c r="E7" s="67" t="s">
        <v>242</v>
      </c>
      <c r="F7" s="67" t="s">
        <v>272</v>
      </c>
      <c r="G7" s="67" t="s">
        <v>247</v>
      </c>
      <c r="H7" s="67" t="s">
        <v>292</v>
      </c>
      <c r="I7" s="67" t="s">
        <v>229</v>
      </c>
      <c r="J7" s="183"/>
      <c r="K7" s="67" t="s">
        <v>351</v>
      </c>
      <c r="L7" s="206"/>
      <c r="M7" s="185"/>
      <c r="N7" s="185"/>
      <c r="O7" s="185"/>
      <c r="P7" s="185"/>
      <c r="Q7" s="162"/>
    </row>
    <row r="8" spans="2:17" s="13" customFormat="1" ht="18" customHeight="1">
      <c r="B8" s="163">
        <v>45721</v>
      </c>
      <c r="C8" s="187" t="str">
        <f>RIGHT(TEXT(B8,"AAAA"))</f>
        <v>三</v>
      </c>
      <c r="D8" s="181" t="s">
        <v>41</v>
      </c>
      <c r="E8" s="68" t="s">
        <v>379</v>
      </c>
      <c r="F8" s="68" t="s">
        <v>364</v>
      </c>
      <c r="G8" s="68" t="s">
        <v>199</v>
      </c>
      <c r="H8" s="68" t="s">
        <v>289</v>
      </c>
      <c r="I8" s="68" t="s">
        <v>381</v>
      </c>
      <c r="J8" s="190" t="s">
        <v>16</v>
      </c>
      <c r="K8" s="70" t="s">
        <v>100</v>
      </c>
      <c r="L8" s="205"/>
      <c r="M8" s="194">
        <v>6.6</v>
      </c>
      <c r="N8" s="194">
        <v>2.8</v>
      </c>
      <c r="O8" s="194">
        <v>2.4</v>
      </c>
      <c r="P8" s="194">
        <v>2.6</v>
      </c>
      <c r="Q8" s="161">
        <f>M8*70+N8*75+O8*25+P8*45</f>
        <v>849</v>
      </c>
    </row>
    <row r="9" spans="2:17" s="39" customFormat="1" ht="18" customHeight="1">
      <c r="B9" s="164"/>
      <c r="C9" s="180"/>
      <c r="D9" s="182"/>
      <c r="E9" s="67" t="s">
        <v>380</v>
      </c>
      <c r="F9" s="67" t="s">
        <v>365</v>
      </c>
      <c r="G9" s="67" t="s">
        <v>367</v>
      </c>
      <c r="H9" s="67" t="s">
        <v>368</v>
      </c>
      <c r="I9" s="67" t="s">
        <v>382</v>
      </c>
      <c r="J9" s="183"/>
      <c r="K9" s="71" t="s">
        <v>101</v>
      </c>
      <c r="L9" s="206"/>
      <c r="M9" s="185"/>
      <c r="N9" s="185"/>
      <c r="O9" s="185"/>
      <c r="P9" s="185"/>
      <c r="Q9" s="162"/>
    </row>
    <row r="10" spans="2:17" s="13" customFormat="1" ht="18" customHeight="1">
      <c r="B10" s="163">
        <v>45722</v>
      </c>
      <c r="C10" s="170" t="str">
        <f>RIGHT(TEXT(B10,"AAAA"))</f>
        <v>四</v>
      </c>
      <c r="D10" s="181" t="s">
        <v>43</v>
      </c>
      <c r="E10" s="69" t="s">
        <v>186</v>
      </c>
      <c r="F10" s="69" t="s">
        <v>363</v>
      </c>
      <c r="G10" s="69" t="s">
        <v>187</v>
      </c>
      <c r="H10" s="69" t="s">
        <v>298</v>
      </c>
      <c r="I10" s="69" t="s">
        <v>216</v>
      </c>
      <c r="J10" s="174" t="s">
        <v>14</v>
      </c>
      <c r="K10" s="69" t="s">
        <v>202</v>
      </c>
      <c r="L10" s="209"/>
      <c r="M10" s="178">
        <v>6.6</v>
      </c>
      <c r="N10" s="178">
        <v>2.8</v>
      </c>
      <c r="O10" s="178">
        <v>2.4</v>
      </c>
      <c r="P10" s="178">
        <v>2.6</v>
      </c>
      <c r="Q10" s="165">
        <f>M10*70+N10*75+O10*25+P10*45</f>
        <v>849</v>
      </c>
    </row>
    <row r="11" spans="2:17" s="39" customFormat="1" ht="18" customHeight="1">
      <c r="B11" s="164"/>
      <c r="C11" s="180"/>
      <c r="D11" s="182"/>
      <c r="E11" s="67" t="s">
        <v>188</v>
      </c>
      <c r="F11" s="67" t="s">
        <v>239</v>
      </c>
      <c r="G11" s="67" t="s">
        <v>246</v>
      </c>
      <c r="H11" s="67" t="s">
        <v>297</v>
      </c>
      <c r="I11" s="67" t="s">
        <v>217</v>
      </c>
      <c r="J11" s="183"/>
      <c r="K11" s="67" t="s">
        <v>350</v>
      </c>
      <c r="L11" s="206"/>
      <c r="M11" s="185"/>
      <c r="N11" s="185"/>
      <c r="O11" s="185"/>
      <c r="P11" s="185"/>
      <c r="Q11" s="162"/>
    </row>
    <row r="12" spans="2:17" s="13" customFormat="1" ht="18" customHeight="1">
      <c r="B12" s="163">
        <v>45723</v>
      </c>
      <c r="C12" s="187" t="str">
        <f>RIGHT(TEXT(B12,"AAAA"))</f>
        <v>五</v>
      </c>
      <c r="D12" s="181" t="s">
        <v>37</v>
      </c>
      <c r="E12" s="68" t="s">
        <v>240</v>
      </c>
      <c r="F12" s="69" t="s">
        <v>82</v>
      </c>
      <c r="G12" s="68" t="s">
        <v>366</v>
      </c>
      <c r="H12" s="68" t="s">
        <v>208</v>
      </c>
      <c r="I12" s="68" t="s">
        <v>293</v>
      </c>
      <c r="J12" s="190" t="s">
        <v>14</v>
      </c>
      <c r="K12" s="68" t="s">
        <v>357</v>
      </c>
      <c r="L12" s="205"/>
      <c r="M12" s="194">
        <v>6.6</v>
      </c>
      <c r="N12" s="194">
        <v>2.8</v>
      </c>
      <c r="O12" s="194">
        <v>2.4</v>
      </c>
      <c r="P12" s="194">
        <v>2.6</v>
      </c>
      <c r="Q12" s="161">
        <f>M12*70+N12*75+O12*25+P12*45</f>
        <v>849</v>
      </c>
    </row>
    <row r="13" spans="2:17" s="39" customFormat="1" ht="18" customHeight="1" thickBot="1">
      <c r="B13" s="186"/>
      <c r="C13" s="188"/>
      <c r="D13" s="189"/>
      <c r="E13" s="72" t="s">
        <v>238</v>
      </c>
      <c r="F13" s="72" t="s">
        <v>189</v>
      </c>
      <c r="G13" s="72" t="s">
        <v>241</v>
      </c>
      <c r="H13" s="72" t="s">
        <v>209</v>
      </c>
      <c r="I13" s="72" t="s">
        <v>294</v>
      </c>
      <c r="J13" s="191"/>
      <c r="K13" s="72" t="s">
        <v>356</v>
      </c>
      <c r="L13" s="210"/>
      <c r="M13" s="195"/>
      <c r="N13" s="195"/>
      <c r="O13" s="195"/>
      <c r="P13" s="195"/>
      <c r="Q13" s="167"/>
    </row>
    <row r="14" spans="2:17" s="13" customFormat="1" ht="18" customHeight="1" thickTop="1">
      <c r="B14" s="201">
        <v>45726</v>
      </c>
      <c r="C14" s="170" t="str">
        <f>RIGHT(TEXT(B14,"AAAA"))</f>
        <v>一</v>
      </c>
      <c r="D14" s="203" t="s">
        <v>59</v>
      </c>
      <c r="E14" s="69" t="s">
        <v>243</v>
      </c>
      <c r="F14" s="69" t="s">
        <v>287</v>
      </c>
      <c r="G14" s="69" t="s">
        <v>339</v>
      </c>
      <c r="H14" s="69" t="s">
        <v>88</v>
      </c>
      <c r="I14" s="69" t="s">
        <v>210</v>
      </c>
      <c r="J14" s="174" t="s">
        <v>15</v>
      </c>
      <c r="K14" s="69" t="s">
        <v>353</v>
      </c>
      <c r="L14" s="209"/>
      <c r="M14" s="178">
        <v>6.6</v>
      </c>
      <c r="N14" s="178">
        <v>2.8</v>
      </c>
      <c r="O14" s="178">
        <v>2.4</v>
      </c>
      <c r="P14" s="178">
        <v>2.6</v>
      </c>
      <c r="Q14" s="165">
        <f>M14*70+N14*75+O14*25+P14*45</f>
        <v>849</v>
      </c>
    </row>
    <row r="15" spans="2:17" s="39" customFormat="1" ht="18" customHeight="1">
      <c r="B15" s="164"/>
      <c r="C15" s="180"/>
      <c r="D15" s="182"/>
      <c r="E15" s="67" t="s">
        <v>244</v>
      </c>
      <c r="F15" s="67" t="s">
        <v>288</v>
      </c>
      <c r="G15" s="39" t="s">
        <v>340</v>
      </c>
      <c r="H15" s="67" t="s">
        <v>369</v>
      </c>
      <c r="I15" s="67" t="s">
        <v>211</v>
      </c>
      <c r="J15" s="183"/>
      <c r="K15" s="67" t="s">
        <v>354</v>
      </c>
      <c r="L15" s="206"/>
      <c r="M15" s="185"/>
      <c r="N15" s="185"/>
      <c r="O15" s="185"/>
      <c r="P15" s="185"/>
      <c r="Q15" s="162"/>
    </row>
    <row r="16" spans="2:17" s="13" customFormat="1" ht="18" customHeight="1">
      <c r="B16" s="163">
        <v>45727</v>
      </c>
      <c r="C16" s="187" t="str">
        <f>RIGHT(TEXT(B16,"AAAA"))</f>
        <v>二</v>
      </c>
      <c r="D16" s="181" t="s">
        <v>37</v>
      </c>
      <c r="E16" s="79" t="s">
        <v>428</v>
      </c>
      <c r="F16" s="68" t="s">
        <v>274</v>
      </c>
      <c r="G16" s="68" t="s">
        <v>190</v>
      </c>
      <c r="H16" s="68" t="s">
        <v>302</v>
      </c>
      <c r="I16" s="68" t="s">
        <v>212</v>
      </c>
      <c r="J16" s="190" t="s">
        <v>14</v>
      </c>
      <c r="K16" s="68" t="s">
        <v>203</v>
      </c>
      <c r="L16" s="205"/>
      <c r="M16" s="194">
        <v>6.6</v>
      </c>
      <c r="N16" s="194">
        <v>2.8</v>
      </c>
      <c r="O16" s="194">
        <v>2.4</v>
      </c>
      <c r="P16" s="194">
        <v>2.6</v>
      </c>
      <c r="Q16" s="161">
        <f>M16*70+N16*75+O16*25+P16*45</f>
        <v>849</v>
      </c>
    </row>
    <row r="17" spans="2:19" s="39" customFormat="1" ht="18" customHeight="1">
      <c r="B17" s="164"/>
      <c r="C17" s="180"/>
      <c r="D17" s="182"/>
      <c r="E17" s="80" t="s">
        <v>429</v>
      </c>
      <c r="F17" s="67" t="s">
        <v>275</v>
      </c>
      <c r="G17" s="67" t="s">
        <v>191</v>
      </c>
      <c r="H17" s="67" t="s">
        <v>303</v>
      </c>
      <c r="I17" s="67" t="s">
        <v>213</v>
      </c>
      <c r="J17" s="183"/>
      <c r="K17" s="67" t="s">
        <v>355</v>
      </c>
      <c r="L17" s="206"/>
      <c r="M17" s="185"/>
      <c r="N17" s="185"/>
      <c r="O17" s="185"/>
      <c r="P17" s="185"/>
      <c r="Q17" s="162"/>
    </row>
    <row r="18" spans="2:19" s="13" customFormat="1" ht="18" customHeight="1">
      <c r="B18" s="163">
        <v>45728</v>
      </c>
      <c r="C18" s="187" t="str">
        <f>RIGHT(TEXT(B18,"AAAA"))</f>
        <v>三</v>
      </c>
      <c r="D18" s="181" t="s">
        <v>231</v>
      </c>
      <c r="E18" s="68" t="s">
        <v>250</v>
      </c>
      <c r="F18" s="68" t="s">
        <v>295</v>
      </c>
      <c r="G18" s="68" t="s">
        <v>192</v>
      </c>
      <c r="H18" s="79" t="s">
        <v>430</v>
      </c>
      <c r="I18" s="68" t="s">
        <v>87</v>
      </c>
      <c r="J18" s="190" t="s">
        <v>16</v>
      </c>
      <c r="K18" s="70" t="s">
        <v>233</v>
      </c>
      <c r="L18" s="205"/>
      <c r="M18" s="194">
        <v>6.6</v>
      </c>
      <c r="N18" s="194">
        <v>2.8</v>
      </c>
      <c r="O18" s="194">
        <v>2.4</v>
      </c>
      <c r="P18" s="194">
        <v>2.6</v>
      </c>
      <c r="Q18" s="161">
        <f>M18*70+N18*75+O18*25+P18*45</f>
        <v>849</v>
      </c>
    </row>
    <row r="19" spans="2:19" s="39" customFormat="1" ht="18" customHeight="1">
      <c r="B19" s="164"/>
      <c r="C19" s="180"/>
      <c r="D19" s="182"/>
      <c r="E19" s="67" t="s">
        <v>251</v>
      </c>
      <c r="F19" s="67" t="s">
        <v>296</v>
      </c>
      <c r="G19" s="67" t="s">
        <v>89</v>
      </c>
      <c r="H19" s="80" t="s">
        <v>431</v>
      </c>
      <c r="I19" s="67" t="s">
        <v>133</v>
      </c>
      <c r="J19" s="183"/>
      <c r="K19" s="71" t="s">
        <v>235</v>
      </c>
      <c r="L19" s="206"/>
      <c r="M19" s="185"/>
      <c r="N19" s="185"/>
      <c r="O19" s="185"/>
      <c r="P19" s="185"/>
      <c r="Q19" s="162"/>
    </row>
    <row r="20" spans="2:19" s="13" customFormat="1" ht="18" customHeight="1">
      <c r="B20" s="163">
        <v>45729</v>
      </c>
      <c r="C20" s="170" t="str">
        <f>RIGHT(TEXT(B20,"AAAA"))</f>
        <v>四</v>
      </c>
      <c r="D20" s="207" t="s">
        <v>37</v>
      </c>
      <c r="E20" s="69" t="s">
        <v>248</v>
      </c>
      <c r="F20" s="69" t="s">
        <v>74</v>
      </c>
      <c r="G20" s="69" t="s">
        <v>254</v>
      </c>
      <c r="H20" s="69" t="s">
        <v>313</v>
      </c>
      <c r="I20" s="69" t="s">
        <v>214</v>
      </c>
      <c r="J20" s="174" t="s">
        <v>14</v>
      </c>
      <c r="K20" s="68" t="s">
        <v>31</v>
      </c>
      <c r="L20" s="209"/>
      <c r="M20" s="178">
        <v>6.6</v>
      </c>
      <c r="N20" s="178">
        <v>2.8</v>
      </c>
      <c r="O20" s="178">
        <v>2.4</v>
      </c>
      <c r="P20" s="178">
        <v>2.6</v>
      </c>
      <c r="Q20" s="165">
        <f>M20*70+N20*75+O20*25+P20*45</f>
        <v>849</v>
      </c>
    </row>
    <row r="21" spans="2:19" s="39" customFormat="1" ht="18" customHeight="1">
      <c r="B21" s="164"/>
      <c r="C21" s="180"/>
      <c r="D21" s="208"/>
      <c r="E21" s="67" t="s">
        <v>249</v>
      </c>
      <c r="F21" s="67" t="s">
        <v>418</v>
      </c>
      <c r="G21" s="67" t="s">
        <v>255</v>
      </c>
      <c r="H21" s="67" t="s">
        <v>314</v>
      </c>
      <c r="I21" s="67" t="s">
        <v>215</v>
      </c>
      <c r="J21" s="183"/>
      <c r="K21" s="67" t="s">
        <v>359</v>
      </c>
      <c r="L21" s="206"/>
      <c r="M21" s="185"/>
      <c r="N21" s="185"/>
      <c r="O21" s="185"/>
      <c r="P21" s="185"/>
      <c r="Q21" s="162"/>
    </row>
    <row r="22" spans="2:19" s="13" customFormat="1" ht="18" customHeight="1">
      <c r="B22" s="163">
        <v>45730</v>
      </c>
      <c r="C22" s="187" t="str">
        <f>RIGHT(TEXT(B22,"AAAA"))</f>
        <v>五</v>
      </c>
      <c r="D22" s="181" t="s">
        <v>63</v>
      </c>
      <c r="E22" s="68" t="s">
        <v>253</v>
      </c>
      <c r="F22" s="68" t="s">
        <v>76</v>
      </c>
      <c r="G22" s="68" t="s">
        <v>75</v>
      </c>
      <c r="H22" s="68" t="s">
        <v>311</v>
      </c>
      <c r="I22" s="68" t="s">
        <v>206</v>
      </c>
      <c r="J22" s="190" t="s">
        <v>14</v>
      </c>
      <c r="K22" s="68" t="s">
        <v>204</v>
      </c>
      <c r="L22" s="205"/>
      <c r="M22" s="194">
        <v>6.6</v>
      </c>
      <c r="N22" s="194">
        <v>2.8</v>
      </c>
      <c r="O22" s="194">
        <v>2.4</v>
      </c>
      <c r="P22" s="194">
        <v>2.6</v>
      </c>
      <c r="Q22" s="161">
        <f>M22*70+N22*75+O22*25+P22*45</f>
        <v>849</v>
      </c>
    </row>
    <row r="23" spans="2:19" s="39" customFormat="1" ht="18" customHeight="1">
      <c r="B23" s="164"/>
      <c r="C23" s="180"/>
      <c r="D23" s="182"/>
      <c r="E23" s="67" t="s">
        <v>252</v>
      </c>
      <c r="F23" s="67" t="s">
        <v>273</v>
      </c>
      <c r="G23" s="67" t="s">
        <v>193</v>
      </c>
      <c r="H23" s="67" t="s">
        <v>312</v>
      </c>
      <c r="I23" s="67" t="s">
        <v>207</v>
      </c>
      <c r="J23" s="183"/>
      <c r="K23" s="67" t="s">
        <v>358</v>
      </c>
      <c r="L23" s="206"/>
      <c r="M23" s="185"/>
      <c r="N23" s="185"/>
      <c r="O23" s="185"/>
      <c r="P23" s="185"/>
      <c r="Q23" s="162"/>
    </row>
    <row r="24" spans="2:19" s="13" customFormat="1" ht="18" customHeight="1">
      <c r="B24" s="233">
        <v>45731</v>
      </c>
      <c r="C24" s="234" t="str">
        <f>RIGHT(TEXT(B24,"AAAA"))</f>
        <v>六</v>
      </c>
      <c r="D24" s="235" t="s">
        <v>436</v>
      </c>
      <c r="E24" s="236"/>
      <c r="F24" s="236"/>
      <c r="G24" s="236"/>
      <c r="H24" s="259"/>
      <c r="I24" s="236"/>
      <c r="J24" s="236"/>
      <c r="K24" s="237"/>
      <c r="L24" s="238" t="s">
        <v>404</v>
      </c>
      <c r="M24" s="239">
        <v>7</v>
      </c>
      <c r="N24" s="239">
        <v>2</v>
      </c>
      <c r="O24" s="239">
        <v>0</v>
      </c>
      <c r="P24" s="239">
        <v>4</v>
      </c>
      <c r="Q24" s="240">
        <f>M24*70+N24*75+O24*25+P24*45</f>
        <v>820</v>
      </c>
      <c r="R24" s="84"/>
      <c r="S24" s="231"/>
    </row>
    <row r="25" spans="2:19" s="39" customFormat="1" ht="18" customHeight="1" thickBot="1">
      <c r="B25" s="241"/>
      <c r="C25" s="242"/>
      <c r="D25" s="243"/>
      <c r="E25" s="244"/>
      <c r="F25" s="244"/>
      <c r="G25" s="244"/>
      <c r="H25" s="244"/>
      <c r="I25" s="244"/>
      <c r="J25" s="244"/>
      <c r="K25" s="245"/>
      <c r="L25" s="246"/>
      <c r="M25" s="247"/>
      <c r="N25" s="247"/>
      <c r="O25" s="247"/>
      <c r="P25" s="247"/>
      <c r="Q25" s="248"/>
      <c r="R25" s="84"/>
      <c r="S25" s="232"/>
    </row>
    <row r="26" spans="2:19" s="13" customFormat="1" ht="18" customHeight="1" thickTop="1">
      <c r="B26" s="201">
        <v>45733</v>
      </c>
      <c r="C26" s="202" t="str">
        <f>RIGHT(TEXT(B26,"AAAA"))</f>
        <v>一</v>
      </c>
      <c r="D26" s="249" t="s">
        <v>437</v>
      </c>
      <c r="E26" s="250"/>
      <c r="F26" s="250"/>
      <c r="G26" s="250"/>
      <c r="H26" s="250"/>
      <c r="I26" s="250"/>
      <c r="J26" s="250"/>
      <c r="K26" s="251"/>
      <c r="L26" s="221"/>
      <c r="M26" s="204"/>
      <c r="N26" s="204"/>
      <c r="O26" s="204"/>
      <c r="P26" s="204"/>
      <c r="Q26" s="222"/>
    </row>
    <row r="27" spans="2:19" s="39" customFormat="1" ht="18" customHeight="1">
      <c r="B27" s="164"/>
      <c r="C27" s="180"/>
      <c r="D27" s="252"/>
      <c r="E27" s="253"/>
      <c r="F27" s="253"/>
      <c r="G27" s="253"/>
      <c r="H27" s="253"/>
      <c r="I27" s="253"/>
      <c r="J27" s="253"/>
      <c r="K27" s="254"/>
      <c r="L27" s="206"/>
      <c r="M27" s="185"/>
      <c r="N27" s="185"/>
      <c r="O27" s="185"/>
      <c r="P27" s="185"/>
      <c r="Q27" s="162"/>
    </row>
    <row r="28" spans="2:19" s="13" customFormat="1" ht="18" customHeight="1">
      <c r="B28" s="168">
        <v>45734</v>
      </c>
      <c r="C28" s="200" t="str">
        <f>RIGHT(TEXT(B28,"AAAA"))</f>
        <v>二</v>
      </c>
      <c r="D28" s="181" t="s">
        <v>57</v>
      </c>
      <c r="E28" s="69" t="s">
        <v>256</v>
      </c>
      <c r="F28" s="69" t="s">
        <v>49</v>
      </c>
      <c r="G28" s="69" t="s">
        <v>337</v>
      </c>
      <c r="H28" s="79" t="s">
        <v>432</v>
      </c>
      <c r="I28" s="68" t="s">
        <v>218</v>
      </c>
      <c r="J28" s="174" t="s">
        <v>14</v>
      </c>
      <c r="K28" s="69" t="s">
        <v>96</v>
      </c>
      <c r="L28" s="176"/>
      <c r="M28" s="178">
        <v>6.8</v>
      </c>
      <c r="N28" s="178">
        <v>2.7</v>
      </c>
      <c r="O28" s="178">
        <v>2.4</v>
      </c>
      <c r="P28" s="178">
        <v>2.6</v>
      </c>
      <c r="Q28" s="165">
        <f>M28*70+N28*75+O28*25+P28*45</f>
        <v>855.5</v>
      </c>
    </row>
    <row r="29" spans="2:19" s="39" customFormat="1" ht="18" customHeight="1">
      <c r="B29" s="164"/>
      <c r="C29" s="199"/>
      <c r="D29" s="182"/>
      <c r="E29" s="67" t="s">
        <v>257</v>
      </c>
      <c r="F29" s="67" t="s">
        <v>194</v>
      </c>
      <c r="G29" s="67" t="s">
        <v>338</v>
      </c>
      <c r="H29" s="80" t="s">
        <v>433</v>
      </c>
      <c r="I29" s="67" t="s">
        <v>219</v>
      </c>
      <c r="J29" s="183"/>
      <c r="K29" s="67" t="s">
        <v>327</v>
      </c>
      <c r="L29" s="184"/>
      <c r="M29" s="185"/>
      <c r="N29" s="185"/>
      <c r="O29" s="185"/>
      <c r="P29" s="185"/>
      <c r="Q29" s="162"/>
    </row>
    <row r="30" spans="2:19" s="13" customFormat="1" ht="18" customHeight="1">
      <c r="B30" s="163">
        <v>45735</v>
      </c>
      <c r="C30" s="198" t="str">
        <f>RIGHT(TEXT(B30,"AAAA"))</f>
        <v>三</v>
      </c>
      <c r="D30" s="181" t="s">
        <v>53</v>
      </c>
      <c r="E30" s="68" t="s">
        <v>334</v>
      </c>
      <c r="F30" s="68" t="s">
        <v>306</v>
      </c>
      <c r="G30" s="68" t="s">
        <v>195</v>
      </c>
      <c r="H30" s="68" t="s">
        <v>383</v>
      </c>
      <c r="I30" s="68" t="s">
        <v>267</v>
      </c>
      <c r="J30" s="255" t="s">
        <v>434</v>
      </c>
      <c r="K30" s="73" t="s">
        <v>65</v>
      </c>
      <c r="L30" s="192"/>
      <c r="M30" s="194">
        <v>6.6</v>
      </c>
      <c r="N30" s="194">
        <v>2.8</v>
      </c>
      <c r="O30" s="194">
        <v>2.4</v>
      </c>
      <c r="P30" s="194">
        <v>2.6</v>
      </c>
      <c r="Q30" s="161">
        <f>M30*70+N30*75+O30*25+P30*45</f>
        <v>849</v>
      </c>
    </row>
    <row r="31" spans="2:19" s="39" customFormat="1" ht="18" customHeight="1">
      <c r="B31" s="164"/>
      <c r="C31" s="199"/>
      <c r="D31" s="182"/>
      <c r="E31" s="67" t="s">
        <v>333</v>
      </c>
      <c r="F31" s="67" t="s">
        <v>305</v>
      </c>
      <c r="G31" s="67" t="s">
        <v>196</v>
      </c>
      <c r="H31" s="67" t="s">
        <v>384</v>
      </c>
      <c r="I31" s="67" t="s">
        <v>268</v>
      </c>
      <c r="J31" s="256"/>
      <c r="K31" s="74" t="s">
        <v>66</v>
      </c>
      <c r="L31" s="184"/>
      <c r="M31" s="185"/>
      <c r="N31" s="185"/>
      <c r="O31" s="185"/>
      <c r="P31" s="185"/>
      <c r="Q31" s="162"/>
    </row>
    <row r="32" spans="2:19" s="13" customFormat="1" ht="18" customHeight="1">
      <c r="B32" s="163">
        <v>45736</v>
      </c>
      <c r="C32" s="200" t="str">
        <f>RIGHT(TEXT(B32,"AAAA"))</f>
        <v>四</v>
      </c>
      <c r="D32" s="181" t="s">
        <v>61</v>
      </c>
      <c r="E32" s="69" t="s">
        <v>330</v>
      </c>
      <c r="F32" s="69" t="s">
        <v>281</v>
      </c>
      <c r="G32" s="69" t="s">
        <v>335</v>
      </c>
      <c r="H32" s="69" t="s">
        <v>341</v>
      </c>
      <c r="I32" s="69" t="s">
        <v>310</v>
      </c>
      <c r="J32" s="174" t="s">
        <v>14</v>
      </c>
      <c r="K32" s="68" t="s">
        <v>328</v>
      </c>
      <c r="L32" s="176"/>
      <c r="M32" s="178">
        <v>6.8</v>
      </c>
      <c r="N32" s="178">
        <v>2.7</v>
      </c>
      <c r="O32" s="178">
        <v>2.4</v>
      </c>
      <c r="P32" s="178">
        <v>2.6</v>
      </c>
      <c r="Q32" s="165">
        <f>M32*70+N32*75+O32*25+P32*45</f>
        <v>855.5</v>
      </c>
    </row>
    <row r="33" spans="2:18" s="39" customFormat="1" ht="18" customHeight="1">
      <c r="B33" s="164"/>
      <c r="C33" s="199"/>
      <c r="D33" s="182"/>
      <c r="E33" s="67" t="s">
        <v>260</v>
      </c>
      <c r="F33" s="67" t="s">
        <v>282</v>
      </c>
      <c r="G33" s="67" t="s">
        <v>336</v>
      </c>
      <c r="H33" s="67" t="s">
        <v>439</v>
      </c>
      <c r="I33" s="67" t="s">
        <v>309</v>
      </c>
      <c r="J33" s="183"/>
      <c r="K33" s="67" t="s">
        <v>329</v>
      </c>
      <c r="L33" s="184"/>
      <c r="M33" s="185"/>
      <c r="N33" s="185"/>
      <c r="O33" s="185"/>
      <c r="P33" s="185"/>
      <c r="Q33" s="162"/>
    </row>
    <row r="34" spans="2:18" s="13" customFormat="1" ht="18" customHeight="1">
      <c r="B34" s="163">
        <v>45737</v>
      </c>
      <c r="C34" s="187" t="str">
        <f>RIGHT(TEXT(B34,"AAAA"))</f>
        <v>五</v>
      </c>
      <c r="D34" s="181" t="s">
        <v>37</v>
      </c>
      <c r="E34" s="68" t="s">
        <v>331</v>
      </c>
      <c r="F34" s="68" t="s">
        <v>279</v>
      </c>
      <c r="G34" s="75" t="s">
        <v>265</v>
      </c>
      <c r="H34" s="69" t="s">
        <v>299</v>
      </c>
      <c r="I34" s="68" t="s">
        <v>220</v>
      </c>
      <c r="J34" s="190" t="s">
        <v>14</v>
      </c>
      <c r="K34" s="68" t="s">
        <v>346</v>
      </c>
      <c r="L34" s="192"/>
      <c r="M34" s="194">
        <v>6.6</v>
      </c>
      <c r="N34" s="194">
        <v>2.5</v>
      </c>
      <c r="O34" s="194">
        <v>2.4</v>
      </c>
      <c r="P34" s="194">
        <v>2.6</v>
      </c>
      <c r="Q34" s="161">
        <f>M34*70+N34*75+O34*25+P34*45</f>
        <v>826.5</v>
      </c>
    </row>
    <row r="35" spans="2:18" s="39" customFormat="1" ht="18" customHeight="1" thickBot="1">
      <c r="B35" s="186"/>
      <c r="C35" s="188"/>
      <c r="D35" s="189"/>
      <c r="E35" s="72" t="s">
        <v>332</v>
      </c>
      <c r="F35" s="72" t="s">
        <v>280</v>
      </c>
      <c r="G35" s="72" t="s">
        <v>266</v>
      </c>
      <c r="H35" s="72" t="s">
        <v>300</v>
      </c>
      <c r="I35" s="72" t="s">
        <v>221</v>
      </c>
      <c r="J35" s="191"/>
      <c r="K35" s="72" t="s">
        <v>347</v>
      </c>
      <c r="L35" s="193"/>
      <c r="M35" s="195"/>
      <c r="N35" s="195"/>
      <c r="O35" s="195"/>
      <c r="P35" s="195"/>
      <c r="Q35" s="167"/>
    </row>
    <row r="36" spans="2:18" s="13" customFormat="1" ht="18" customHeight="1" thickTop="1">
      <c r="B36" s="201">
        <v>45740</v>
      </c>
      <c r="C36" s="170" t="str">
        <f>RIGHT(TEXT(B36,"AAAA"))</f>
        <v>一</v>
      </c>
      <c r="D36" s="203" t="s">
        <v>39</v>
      </c>
      <c r="E36" s="69" t="s">
        <v>264</v>
      </c>
      <c r="F36" s="69" t="s">
        <v>385</v>
      </c>
      <c r="G36" s="69" t="s">
        <v>259</v>
      </c>
      <c r="H36" s="69" t="s">
        <v>318</v>
      </c>
      <c r="I36" s="69" t="s">
        <v>222</v>
      </c>
      <c r="J36" s="174" t="s">
        <v>15</v>
      </c>
      <c r="K36" s="69" t="s">
        <v>348</v>
      </c>
      <c r="L36" s="176"/>
      <c r="M36" s="178">
        <v>6.5</v>
      </c>
      <c r="N36" s="178">
        <v>2.8</v>
      </c>
      <c r="O36" s="178">
        <v>2.4</v>
      </c>
      <c r="P36" s="178">
        <v>2.6</v>
      </c>
      <c r="Q36" s="196">
        <f>M36*70+N36*75+O36*25+P36*45</f>
        <v>842</v>
      </c>
    </row>
    <row r="37" spans="2:18" s="39" customFormat="1" ht="18" customHeight="1">
      <c r="B37" s="164"/>
      <c r="C37" s="180"/>
      <c r="D37" s="182"/>
      <c r="E37" s="67" t="s">
        <v>263</v>
      </c>
      <c r="F37" s="67" t="s">
        <v>386</v>
      </c>
      <c r="G37" s="67" t="s">
        <v>258</v>
      </c>
      <c r="H37" s="67" t="s">
        <v>317</v>
      </c>
      <c r="I37" s="67" t="s">
        <v>223</v>
      </c>
      <c r="J37" s="183"/>
      <c r="K37" s="67" t="s">
        <v>349</v>
      </c>
      <c r="L37" s="184"/>
      <c r="M37" s="185"/>
      <c r="N37" s="185"/>
      <c r="O37" s="185"/>
      <c r="P37" s="185"/>
      <c r="Q37" s="197"/>
    </row>
    <row r="38" spans="2:18" s="13" customFormat="1" ht="18" customHeight="1">
      <c r="B38" s="163">
        <v>45741</v>
      </c>
      <c r="C38" s="187" t="str">
        <f>RIGHT(TEXT(B38,"AAAA"))</f>
        <v>二</v>
      </c>
      <c r="D38" s="181" t="s">
        <v>37</v>
      </c>
      <c r="E38" s="68" t="s">
        <v>387</v>
      </c>
      <c r="F38" s="68" t="s">
        <v>261</v>
      </c>
      <c r="G38" s="68" t="s">
        <v>304</v>
      </c>
      <c r="H38" s="69" t="s">
        <v>48</v>
      </c>
      <c r="I38" s="69" t="s">
        <v>307</v>
      </c>
      <c r="J38" s="190" t="s">
        <v>14</v>
      </c>
      <c r="K38" s="68" t="s">
        <v>102</v>
      </c>
      <c r="L38" s="192"/>
      <c r="M38" s="194">
        <v>6.6</v>
      </c>
      <c r="N38" s="194">
        <v>2.8</v>
      </c>
      <c r="O38" s="194">
        <v>2.4</v>
      </c>
      <c r="P38" s="194">
        <v>2.7</v>
      </c>
      <c r="Q38" s="161">
        <f>M38*70+N38*75+O38*25+P38*45</f>
        <v>853.5</v>
      </c>
    </row>
    <row r="39" spans="2:18" s="39" customFormat="1" ht="18" customHeight="1">
      <c r="B39" s="164"/>
      <c r="C39" s="180"/>
      <c r="D39" s="182"/>
      <c r="E39" s="67" t="s">
        <v>276</v>
      </c>
      <c r="F39" s="67" t="s">
        <v>262</v>
      </c>
      <c r="G39" s="67" t="s">
        <v>277</v>
      </c>
      <c r="H39" s="67" t="s">
        <v>138</v>
      </c>
      <c r="I39" s="67" t="s">
        <v>308</v>
      </c>
      <c r="J39" s="183"/>
      <c r="K39" s="67" t="s">
        <v>103</v>
      </c>
      <c r="L39" s="184"/>
      <c r="M39" s="185"/>
      <c r="N39" s="185"/>
      <c r="O39" s="185"/>
      <c r="P39" s="185"/>
      <c r="Q39" s="162"/>
    </row>
    <row r="40" spans="2:18" s="13" customFormat="1" ht="18" customHeight="1">
      <c r="B40" s="163">
        <v>45742</v>
      </c>
      <c r="C40" s="187" t="str">
        <f>RIGHT(TEXT(B40,"AAAA"))</f>
        <v>三</v>
      </c>
      <c r="D40" s="181" t="s">
        <v>232</v>
      </c>
      <c r="E40" s="68" t="s">
        <v>278</v>
      </c>
      <c r="F40" s="68" t="s">
        <v>224</v>
      </c>
      <c r="G40" s="68" t="s">
        <v>197</v>
      </c>
      <c r="H40" s="68" t="s">
        <v>370</v>
      </c>
      <c r="I40" s="69" t="s">
        <v>226</v>
      </c>
      <c r="J40" s="190" t="s">
        <v>16</v>
      </c>
      <c r="K40" s="70" t="s">
        <v>100</v>
      </c>
      <c r="L40" s="192"/>
      <c r="M40" s="194">
        <v>6.8</v>
      </c>
      <c r="N40" s="194">
        <v>2.7</v>
      </c>
      <c r="O40" s="194">
        <v>2.4</v>
      </c>
      <c r="P40" s="194">
        <v>2.6</v>
      </c>
      <c r="Q40" s="161">
        <f>M40*70+N40*75+O40*25+P40*45</f>
        <v>855.5</v>
      </c>
    </row>
    <row r="41" spans="2:18" s="39" customFormat="1" ht="18" customHeight="1">
      <c r="B41" s="164"/>
      <c r="C41" s="180"/>
      <c r="D41" s="182"/>
      <c r="E41" s="67" t="s">
        <v>286</v>
      </c>
      <c r="F41" s="67" t="s">
        <v>225</v>
      </c>
      <c r="G41" s="67" t="s">
        <v>85</v>
      </c>
      <c r="H41" s="67" t="s">
        <v>371</v>
      </c>
      <c r="I41" s="67" t="s">
        <v>230</v>
      </c>
      <c r="J41" s="183"/>
      <c r="K41" s="71" t="s">
        <v>234</v>
      </c>
      <c r="L41" s="184"/>
      <c r="M41" s="185"/>
      <c r="N41" s="185"/>
      <c r="O41" s="185"/>
      <c r="P41" s="185"/>
      <c r="Q41" s="162"/>
    </row>
    <row r="42" spans="2:18" s="13" customFormat="1" ht="18" customHeight="1">
      <c r="B42" s="163">
        <v>45743</v>
      </c>
      <c r="C42" s="170" t="str">
        <f>RIGHT(TEXT(B42,"AAAA"))</f>
        <v>四</v>
      </c>
      <c r="D42" s="181" t="s">
        <v>37</v>
      </c>
      <c r="E42" s="69" t="s">
        <v>388</v>
      </c>
      <c r="F42" s="69" t="s">
        <v>290</v>
      </c>
      <c r="G42" s="69" t="s">
        <v>344</v>
      </c>
      <c r="H42" s="69" t="s">
        <v>198</v>
      </c>
      <c r="I42" s="68" t="s">
        <v>342</v>
      </c>
      <c r="J42" s="174" t="s">
        <v>14</v>
      </c>
      <c r="K42" s="69" t="s">
        <v>325</v>
      </c>
      <c r="L42" s="176"/>
      <c r="M42" s="178">
        <v>6.7</v>
      </c>
      <c r="N42" s="178">
        <v>2.6</v>
      </c>
      <c r="O42" s="178">
        <v>2.4</v>
      </c>
      <c r="P42" s="178">
        <v>2.6</v>
      </c>
      <c r="Q42" s="165">
        <f>M42*70+N42*75+O42*25+P42*45</f>
        <v>841</v>
      </c>
    </row>
    <row r="43" spans="2:18" s="39" customFormat="1" ht="18" customHeight="1">
      <c r="B43" s="164"/>
      <c r="C43" s="180"/>
      <c r="D43" s="182"/>
      <c r="E43" s="67" t="s">
        <v>389</v>
      </c>
      <c r="F43" s="67" t="s">
        <v>291</v>
      </c>
      <c r="G43" s="67" t="s">
        <v>345</v>
      </c>
      <c r="H43" s="67" t="s">
        <v>146</v>
      </c>
      <c r="I43" s="67" t="s">
        <v>343</v>
      </c>
      <c r="J43" s="183"/>
      <c r="K43" s="67" t="s">
        <v>324</v>
      </c>
      <c r="L43" s="184"/>
      <c r="M43" s="185"/>
      <c r="N43" s="185"/>
      <c r="O43" s="185"/>
      <c r="P43" s="185"/>
      <c r="Q43" s="162"/>
    </row>
    <row r="44" spans="2:18" s="13" customFormat="1" ht="18" customHeight="1">
      <c r="B44" s="163">
        <v>45744</v>
      </c>
      <c r="C44" s="187" t="str">
        <f>RIGHT(TEXT(B44,"AAAA"))</f>
        <v>五</v>
      </c>
      <c r="D44" s="181" t="s">
        <v>56</v>
      </c>
      <c r="E44" s="68" t="s">
        <v>372</v>
      </c>
      <c r="F44" s="68" t="s">
        <v>199</v>
      </c>
      <c r="G44" s="68" t="s">
        <v>74</v>
      </c>
      <c r="H44" s="68" t="s">
        <v>315</v>
      </c>
      <c r="I44" s="68" t="s">
        <v>319</v>
      </c>
      <c r="J44" s="190" t="s">
        <v>14</v>
      </c>
      <c r="K44" s="68" t="s">
        <v>326</v>
      </c>
      <c r="L44" s="192"/>
      <c r="M44" s="194">
        <v>6.6</v>
      </c>
      <c r="N44" s="194">
        <v>2.5</v>
      </c>
      <c r="O44" s="194">
        <v>2.4</v>
      </c>
      <c r="P44" s="194">
        <v>2.6</v>
      </c>
      <c r="Q44" s="161">
        <f>M44*70+N44*75+O44*25+P44*45</f>
        <v>826.5</v>
      </c>
    </row>
    <row r="45" spans="2:18" s="39" customFormat="1" ht="18" customHeight="1" thickBot="1">
      <c r="B45" s="186"/>
      <c r="C45" s="188"/>
      <c r="D45" s="189"/>
      <c r="E45" s="72" t="s">
        <v>301</v>
      </c>
      <c r="F45" s="72" t="s">
        <v>200</v>
      </c>
      <c r="G45" s="72" t="s">
        <v>418</v>
      </c>
      <c r="H45" s="72" t="s">
        <v>316</v>
      </c>
      <c r="I45" s="72" t="s">
        <v>320</v>
      </c>
      <c r="J45" s="191"/>
      <c r="K45" s="72" t="s">
        <v>362</v>
      </c>
      <c r="L45" s="193"/>
      <c r="M45" s="195"/>
      <c r="N45" s="195"/>
      <c r="O45" s="195"/>
      <c r="P45" s="195"/>
      <c r="Q45" s="167"/>
    </row>
    <row r="46" spans="2:18" s="13" customFormat="1" ht="18" customHeight="1" thickTop="1">
      <c r="B46" s="168">
        <v>45747</v>
      </c>
      <c r="C46" s="170" t="str">
        <f>RIGHT(TEXT(B46,"AAAA"))</f>
        <v>一</v>
      </c>
      <c r="D46" s="172" t="s">
        <v>37</v>
      </c>
      <c r="E46" s="69" t="s">
        <v>390</v>
      </c>
      <c r="F46" s="69" t="s">
        <v>201</v>
      </c>
      <c r="G46" s="69" t="s">
        <v>284</v>
      </c>
      <c r="H46" s="69" t="s">
        <v>391</v>
      </c>
      <c r="I46" s="69" t="s">
        <v>25</v>
      </c>
      <c r="J46" s="174" t="s">
        <v>15</v>
      </c>
      <c r="K46" s="69" t="s">
        <v>104</v>
      </c>
      <c r="L46" s="176"/>
      <c r="M46" s="178">
        <v>6.8</v>
      </c>
      <c r="N46" s="178">
        <v>2.7</v>
      </c>
      <c r="O46" s="178">
        <v>2.4</v>
      </c>
      <c r="P46" s="178">
        <v>2.6</v>
      </c>
      <c r="Q46" s="165">
        <f>M46*70+N46*75+O46*25+P46*45</f>
        <v>855.5</v>
      </c>
      <c r="R46" s="39"/>
    </row>
    <row r="47" spans="2:18" s="39" customFormat="1" ht="18" customHeight="1" thickBot="1">
      <c r="B47" s="169"/>
      <c r="C47" s="171"/>
      <c r="D47" s="173"/>
      <c r="E47" s="76" t="s">
        <v>392</v>
      </c>
      <c r="F47" s="76" t="s">
        <v>283</v>
      </c>
      <c r="G47" s="76" t="s">
        <v>285</v>
      </c>
      <c r="H47" s="76" t="s">
        <v>393</v>
      </c>
      <c r="I47" s="76" t="s">
        <v>26</v>
      </c>
      <c r="J47" s="175"/>
      <c r="K47" s="76" t="s">
        <v>323</v>
      </c>
      <c r="L47" s="177"/>
      <c r="M47" s="179"/>
      <c r="N47" s="179"/>
      <c r="O47" s="179"/>
      <c r="P47" s="179"/>
      <c r="Q47" s="166"/>
    </row>
    <row r="48" spans="2:18" customFormat="1" ht="11.1" customHeight="1">
      <c r="B48" s="40" t="s">
        <v>28</v>
      </c>
      <c r="C48" s="18"/>
      <c r="D48" s="18"/>
      <c r="E48" s="18"/>
      <c r="F48" s="18"/>
      <c r="G48" s="20" t="s">
        <v>18</v>
      </c>
      <c r="H48" s="20"/>
      <c r="I48" s="20"/>
      <c r="J48" s="20"/>
      <c r="K48" s="21"/>
      <c r="L48" s="21"/>
      <c r="M48" s="21"/>
      <c r="N48" s="21"/>
      <c r="O48" s="21"/>
      <c r="R48" s="39"/>
    </row>
    <row r="49" spans="2:18" customFormat="1" ht="11.1" customHeight="1">
      <c r="B49" s="22" t="s">
        <v>29</v>
      </c>
      <c r="C49" s="23"/>
      <c r="D49" s="23"/>
      <c r="E49" s="23"/>
      <c r="F49" s="24"/>
      <c r="G49" s="25"/>
      <c r="H49" s="26"/>
      <c r="I49" s="25"/>
      <c r="J49" s="27"/>
      <c r="K49" s="27"/>
      <c r="L49" s="27"/>
      <c r="M49" s="27"/>
      <c r="N49" s="27"/>
      <c r="O49" s="28"/>
      <c r="R49" s="39"/>
    </row>
    <row r="50" spans="2:18" customFormat="1" ht="11.1" customHeight="1">
      <c r="B50" s="29" t="s">
        <v>438</v>
      </c>
      <c r="C50" s="18"/>
      <c r="D50" s="18"/>
      <c r="E50" s="18"/>
      <c r="F50" s="18"/>
      <c r="G50" s="30" t="s">
        <v>30</v>
      </c>
      <c r="H50" s="31"/>
      <c r="I50" s="31"/>
      <c r="J50" s="64"/>
      <c r="K50" s="64"/>
      <c r="L50" s="220" t="str">
        <f>LEFT(H1,2)</f>
        <v>福豐</v>
      </c>
      <c r="M50" s="220"/>
      <c r="N50" s="220"/>
      <c r="O50" s="220"/>
      <c r="P50" s="220"/>
      <c r="Q50" s="220"/>
      <c r="R50" s="39"/>
    </row>
    <row r="51" spans="2:18" ht="14.1" customHeight="1">
      <c r="R51" s="39"/>
    </row>
  </sheetData>
  <mergeCells count="224">
    <mergeCell ref="Q24:Q25"/>
    <mergeCell ref="R24:R25"/>
    <mergeCell ref="B26:B27"/>
    <mergeCell ref="C26:C27"/>
    <mergeCell ref="D26:K27"/>
    <mergeCell ref="L26:L27"/>
    <mergeCell ref="M26:M27"/>
    <mergeCell ref="N26:N27"/>
    <mergeCell ref="O26:O27"/>
    <mergeCell ref="P26:P27"/>
    <mergeCell ref="Q26:Q27"/>
    <mergeCell ref="B24:B25"/>
    <mergeCell ref="C24:C25"/>
    <mergeCell ref="L24:L25"/>
    <mergeCell ref="M24:M25"/>
    <mergeCell ref="N24:N25"/>
    <mergeCell ref="O24:O25"/>
    <mergeCell ref="D24:K25"/>
    <mergeCell ref="L50:Q50"/>
    <mergeCell ref="P46:P47"/>
    <mergeCell ref="B32:B33"/>
    <mergeCell ref="C32:C33"/>
    <mergeCell ref="D32:D33"/>
    <mergeCell ref="J32:J33"/>
    <mergeCell ref="L32:L33"/>
    <mergeCell ref="M32:M33"/>
    <mergeCell ref="N32:N33"/>
    <mergeCell ref="O32:O33"/>
    <mergeCell ref="P32:P33"/>
    <mergeCell ref="Q32:Q33"/>
    <mergeCell ref="Q34:Q35"/>
    <mergeCell ref="B36:B37"/>
    <mergeCell ref="C36:C37"/>
    <mergeCell ref="D36:D37"/>
    <mergeCell ref="J36:J37"/>
    <mergeCell ref="L36:L37"/>
    <mergeCell ref="M36:M37"/>
    <mergeCell ref="N36:N37"/>
    <mergeCell ref="O36:O37"/>
    <mergeCell ref="P4:P5"/>
    <mergeCell ref="Q4:Q5"/>
    <mergeCell ref="B4:B5"/>
    <mergeCell ref="C4:C5"/>
    <mergeCell ref="D4:D5"/>
    <mergeCell ref="J4:J5"/>
    <mergeCell ref="L4:L5"/>
    <mergeCell ref="B1:G2"/>
    <mergeCell ref="H1:O1"/>
    <mergeCell ref="I2:L2"/>
    <mergeCell ref="F3:I3"/>
    <mergeCell ref="M4:M5"/>
    <mergeCell ref="N4:N5"/>
    <mergeCell ref="O4:O5"/>
    <mergeCell ref="M6:M7"/>
    <mergeCell ref="N6:N7"/>
    <mergeCell ref="O6:O7"/>
    <mergeCell ref="P6:P7"/>
    <mergeCell ref="Q6:Q7"/>
    <mergeCell ref="B8:B9"/>
    <mergeCell ref="C8:C9"/>
    <mergeCell ref="D8:D9"/>
    <mergeCell ref="J8:J9"/>
    <mergeCell ref="L8:L9"/>
    <mergeCell ref="M8:M9"/>
    <mergeCell ref="N8:N9"/>
    <mergeCell ref="O8:O9"/>
    <mergeCell ref="P8:P9"/>
    <mergeCell ref="Q8:Q9"/>
    <mergeCell ref="B6:B7"/>
    <mergeCell ref="C6:C7"/>
    <mergeCell ref="D6:D7"/>
    <mergeCell ref="J6:J7"/>
    <mergeCell ref="L6:L7"/>
    <mergeCell ref="Q10:Q11"/>
    <mergeCell ref="B12:B13"/>
    <mergeCell ref="C12:C13"/>
    <mergeCell ref="D12:D13"/>
    <mergeCell ref="J12:J13"/>
    <mergeCell ref="L12:L13"/>
    <mergeCell ref="M12:M13"/>
    <mergeCell ref="N12:N13"/>
    <mergeCell ref="O12:O13"/>
    <mergeCell ref="P12:P13"/>
    <mergeCell ref="Q12:Q13"/>
    <mergeCell ref="B10:B11"/>
    <mergeCell ref="C10:C11"/>
    <mergeCell ref="D10:D11"/>
    <mergeCell ref="J10:J11"/>
    <mergeCell ref="L10:L11"/>
    <mergeCell ref="M10:M11"/>
    <mergeCell ref="N10:N11"/>
    <mergeCell ref="O10:O11"/>
    <mergeCell ref="P10:P11"/>
    <mergeCell ref="Q14:Q15"/>
    <mergeCell ref="B16:B17"/>
    <mergeCell ref="C16:C17"/>
    <mergeCell ref="D16:D17"/>
    <mergeCell ref="J16:J17"/>
    <mergeCell ref="L16:L17"/>
    <mergeCell ref="M16:M17"/>
    <mergeCell ref="N16:N17"/>
    <mergeCell ref="O16:O17"/>
    <mergeCell ref="P16:P17"/>
    <mergeCell ref="Q16:Q17"/>
    <mergeCell ref="B14:B15"/>
    <mergeCell ref="C14:C15"/>
    <mergeCell ref="D14:D15"/>
    <mergeCell ref="J14:J15"/>
    <mergeCell ref="L14:L15"/>
    <mergeCell ref="M14:M15"/>
    <mergeCell ref="N14:N15"/>
    <mergeCell ref="O14:O15"/>
    <mergeCell ref="P14:P15"/>
    <mergeCell ref="B18:B19"/>
    <mergeCell ref="C18:C19"/>
    <mergeCell ref="D18:D19"/>
    <mergeCell ref="J18:J19"/>
    <mergeCell ref="L18:L19"/>
    <mergeCell ref="Q20:Q21"/>
    <mergeCell ref="B22:B23"/>
    <mergeCell ref="C22:C23"/>
    <mergeCell ref="D22:D23"/>
    <mergeCell ref="J22:J23"/>
    <mergeCell ref="L22:L23"/>
    <mergeCell ref="M18:M19"/>
    <mergeCell ref="N18:N19"/>
    <mergeCell ref="O18:O19"/>
    <mergeCell ref="P18:P19"/>
    <mergeCell ref="Q18:Q19"/>
    <mergeCell ref="B20:B21"/>
    <mergeCell ref="C20:C21"/>
    <mergeCell ref="D20:D21"/>
    <mergeCell ref="J20:J21"/>
    <mergeCell ref="L20:L21"/>
    <mergeCell ref="M20:M21"/>
    <mergeCell ref="N20:N21"/>
    <mergeCell ref="O20:O21"/>
    <mergeCell ref="P20:P21"/>
    <mergeCell ref="M22:M23"/>
    <mergeCell ref="N22:N23"/>
    <mergeCell ref="O22:O23"/>
    <mergeCell ref="P22:P23"/>
    <mergeCell ref="P24:P25"/>
    <mergeCell ref="Q22:Q23"/>
    <mergeCell ref="Q28:Q29"/>
    <mergeCell ref="B30:B31"/>
    <mergeCell ref="C30:C31"/>
    <mergeCell ref="D30:D31"/>
    <mergeCell ref="J30:J31"/>
    <mergeCell ref="L30:L31"/>
    <mergeCell ref="M30:M31"/>
    <mergeCell ref="N30:N31"/>
    <mergeCell ref="O30:O31"/>
    <mergeCell ref="P30:P31"/>
    <mergeCell ref="B28:B29"/>
    <mergeCell ref="C28:C29"/>
    <mergeCell ref="D28:D29"/>
    <mergeCell ref="J28:J29"/>
    <mergeCell ref="L28:L29"/>
    <mergeCell ref="M28:M29"/>
    <mergeCell ref="N28:N29"/>
    <mergeCell ref="O28:O29"/>
    <mergeCell ref="P28:P29"/>
    <mergeCell ref="Q30:Q31"/>
    <mergeCell ref="P36:P37"/>
    <mergeCell ref="Q36:Q37"/>
    <mergeCell ref="B34:B35"/>
    <mergeCell ref="C34:C35"/>
    <mergeCell ref="D34:D35"/>
    <mergeCell ref="J34:J35"/>
    <mergeCell ref="L34:L35"/>
    <mergeCell ref="M34:M35"/>
    <mergeCell ref="N34:N35"/>
    <mergeCell ref="O34:O35"/>
    <mergeCell ref="P34:P35"/>
    <mergeCell ref="B38:B39"/>
    <mergeCell ref="C38:C39"/>
    <mergeCell ref="D38:D39"/>
    <mergeCell ref="J38:J39"/>
    <mergeCell ref="L38:L39"/>
    <mergeCell ref="M38:M39"/>
    <mergeCell ref="N38:N39"/>
    <mergeCell ref="O38:O39"/>
    <mergeCell ref="P38:P39"/>
    <mergeCell ref="C44:C45"/>
    <mergeCell ref="D44:D45"/>
    <mergeCell ref="J44:J45"/>
    <mergeCell ref="L44:L45"/>
    <mergeCell ref="M44:M45"/>
    <mergeCell ref="N44:N45"/>
    <mergeCell ref="O44:O45"/>
    <mergeCell ref="P44:P45"/>
    <mergeCell ref="C40:C41"/>
    <mergeCell ref="D40:D41"/>
    <mergeCell ref="J40:J41"/>
    <mergeCell ref="L40:L41"/>
    <mergeCell ref="M40:M41"/>
    <mergeCell ref="N40:N41"/>
    <mergeCell ref="O40:O41"/>
    <mergeCell ref="P40:P41"/>
    <mergeCell ref="Q38:Q39"/>
    <mergeCell ref="B40:B41"/>
    <mergeCell ref="Q46:Q47"/>
    <mergeCell ref="Q44:Q45"/>
    <mergeCell ref="B46:B47"/>
    <mergeCell ref="C46:C47"/>
    <mergeCell ref="D46:D47"/>
    <mergeCell ref="J46:J47"/>
    <mergeCell ref="L46:L47"/>
    <mergeCell ref="M46:M47"/>
    <mergeCell ref="N46:N47"/>
    <mergeCell ref="O46:O47"/>
    <mergeCell ref="Q40:Q41"/>
    <mergeCell ref="B42:B43"/>
    <mergeCell ref="C42:C43"/>
    <mergeCell ref="D42:D43"/>
    <mergeCell ref="J42:J43"/>
    <mergeCell ref="L42:L43"/>
    <mergeCell ref="M42:M43"/>
    <mergeCell ref="N42:N43"/>
    <mergeCell ref="O42:O43"/>
    <mergeCell ref="P42:P43"/>
    <mergeCell ref="Q42:Q43"/>
    <mergeCell ref="B44:B45"/>
  </mergeCells>
  <phoneticPr fontId="3" type="noConversion"/>
  <printOptions horizontalCentered="1"/>
  <pageMargins left="0" right="0" top="0.39370078740157483" bottom="0" header="0" footer="0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7C18D-85BD-4BFC-AA32-34E2EE7DB20E}">
  <sheetPr>
    <pageSetUpPr fitToPage="1"/>
  </sheetPr>
  <dimension ref="B1:U50"/>
  <sheetViews>
    <sheetView tabSelected="1" view="pageBreakPreview" topLeftCell="A12" zoomScaleNormal="100" zoomScaleSheetLayoutView="100" workbookViewId="0">
      <selection activeCell="H18" sqref="H18:H19"/>
    </sheetView>
  </sheetViews>
  <sheetFormatPr defaultColWidth="9" defaultRowHeight="15.75"/>
  <cols>
    <col min="1" max="1" width="1.25" style="5" customWidth="1"/>
    <col min="2" max="2" width="3.375" style="5" customWidth="1"/>
    <col min="3" max="3" width="1.875" style="5" customWidth="1"/>
    <col min="4" max="4" width="11.25" style="5" customWidth="1"/>
    <col min="5" max="5" width="17.375" style="5" customWidth="1"/>
    <col min="6" max="7" width="16.375" style="5" customWidth="1"/>
    <col min="8" max="8" width="5.625" style="5" customWidth="1"/>
    <col min="9" max="9" width="17.125" style="5" customWidth="1"/>
    <col min="10" max="10" width="2.125" style="5" customWidth="1"/>
    <col min="11" max="15" width="1.25" style="5" customWidth="1"/>
    <col min="16" max="16384" width="9" style="5"/>
  </cols>
  <sheetData>
    <row r="1" spans="2:17" ht="21" customHeight="1">
      <c r="B1" s="157" t="s">
        <v>0</v>
      </c>
      <c r="C1" s="157"/>
      <c r="D1" s="157"/>
      <c r="E1" s="157"/>
      <c r="F1" s="157"/>
      <c r="G1" s="62" t="s">
        <v>400</v>
      </c>
      <c r="H1" s="1"/>
      <c r="I1" s="2"/>
      <c r="J1" s="3"/>
      <c r="K1" s="4"/>
      <c r="L1" s="4"/>
      <c r="M1" s="4"/>
      <c r="N1" s="4"/>
      <c r="O1" s="4"/>
    </row>
    <row r="2" spans="2:17" ht="17.100000000000001" customHeight="1" thickBot="1">
      <c r="B2" s="158"/>
      <c r="C2" s="158"/>
      <c r="D2" s="158"/>
      <c r="E2" s="158"/>
      <c r="F2" s="158"/>
      <c r="G2" s="6" t="s">
        <v>35</v>
      </c>
      <c r="H2" s="159" t="s">
        <v>401</v>
      </c>
      <c r="I2" s="159"/>
      <c r="J2" s="7"/>
      <c r="K2" s="8"/>
      <c r="L2" s="8"/>
      <c r="M2" s="8"/>
      <c r="N2" s="8"/>
      <c r="O2" s="8"/>
    </row>
    <row r="3" spans="2:17" s="13" customFormat="1" ht="15.75" customHeight="1">
      <c r="B3" s="9" t="s">
        <v>1</v>
      </c>
      <c r="C3" s="10" t="s">
        <v>2</v>
      </c>
      <c r="D3" s="11" t="s">
        <v>3</v>
      </c>
      <c r="E3" s="11" t="s">
        <v>4</v>
      </c>
      <c r="F3" s="160" t="s">
        <v>5</v>
      </c>
      <c r="G3" s="160"/>
      <c r="H3" s="11" t="s">
        <v>6</v>
      </c>
      <c r="I3" s="11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2" t="s">
        <v>13</v>
      </c>
    </row>
    <row r="4" spans="2:17" s="59" customFormat="1" ht="17.100000000000001" customHeight="1">
      <c r="B4" s="101">
        <v>45719</v>
      </c>
      <c r="C4" s="103" t="str">
        <f>RIGHT(TEXT(B4,"AAAA"))</f>
        <v>一</v>
      </c>
      <c r="D4" s="155" t="s">
        <v>32</v>
      </c>
      <c r="E4" s="16" t="s">
        <v>114</v>
      </c>
      <c r="F4" s="16" t="s">
        <v>121</v>
      </c>
      <c r="G4" s="16" t="s">
        <v>71</v>
      </c>
      <c r="H4" s="107" t="s">
        <v>15</v>
      </c>
      <c r="I4" s="16" t="s">
        <v>155</v>
      </c>
      <c r="J4" s="156"/>
      <c r="K4" s="134">
        <v>6.3</v>
      </c>
      <c r="L4" s="134">
        <v>2.6</v>
      </c>
      <c r="M4" s="134">
        <v>2.4</v>
      </c>
      <c r="N4" s="134">
        <v>2.4</v>
      </c>
      <c r="O4" s="136">
        <f>K4*70+L4*75+M4*25+N4*45</f>
        <v>804</v>
      </c>
      <c r="P4" s="42"/>
    </row>
    <row r="5" spans="2:17" s="17" customFormat="1" ht="17.100000000000001" customHeight="1">
      <c r="B5" s="121"/>
      <c r="C5" s="116"/>
      <c r="D5" s="149"/>
      <c r="E5" s="43" t="s">
        <v>154</v>
      </c>
      <c r="F5" s="43" t="s">
        <v>136</v>
      </c>
      <c r="G5" s="54" t="s">
        <v>72</v>
      </c>
      <c r="H5" s="120"/>
      <c r="I5" s="43" t="s">
        <v>156</v>
      </c>
      <c r="J5" s="147"/>
      <c r="K5" s="130"/>
      <c r="L5" s="130"/>
      <c r="M5" s="130"/>
      <c r="N5" s="130"/>
      <c r="O5" s="100"/>
      <c r="P5" s="42"/>
    </row>
    <row r="6" spans="2:17" s="59" customFormat="1" ht="17.100000000000001" customHeight="1">
      <c r="B6" s="111">
        <v>45720</v>
      </c>
      <c r="C6" s="115" t="str">
        <f>RIGHT(TEXT(B6,"AAAA"))</f>
        <v>二</v>
      </c>
      <c r="D6" s="148" t="s">
        <v>40</v>
      </c>
      <c r="E6" s="16" t="s">
        <v>115</v>
      </c>
      <c r="F6" s="14" t="s">
        <v>116</v>
      </c>
      <c r="G6" s="14" t="s">
        <v>81</v>
      </c>
      <c r="H6" s="119" t="s">
        <v>14</v>
      </c>
      <c r="I6" s="14" t="s">
        <v>99</v>
      </c>
      <c r="J6" s="150"/>
      <c r="K6" s="126">
        <v>6.3</v>
      </c>
      <c r="L6" s="126">
        <v>2.6</v>
      </c>
      <c r="M6" s="126">
        <v>2.2000000000000002</v>
      </c>
      <c r="N6" s="126">
        <v>2.5</v>
      </c>
      <c r="O6" s="128">
        <f>K6*70+L6*75+M6*25+N6*45</f>
        <v>803.5</v>
      </c>
      <c r="P6" s="42"/>
    </row>
    <row r="7" spans="2:17" s="17" customFormat="1" ht="17.100000000000001" customHeight="1">
      <c r="B7" s="121"/>
      <c r="C7" s="116"/>
      <c r="D7" s="149"/>
      <c r="E7" s="43" t="s">
        <v>80</v>
      </c>
      <c r="F7" s="43" t="s">
        <v>394</v>
      </c>
      <c r="G7" s="43" t="s">
        <v>132</v>
      </c>
      <c r="H7" s="120"/>
      <c r="I7" s="43" t="s">
        <v>109</v>
      </c>
      <c r="J7" s="147"/>
      <c r="K7" s="130"/>
      <c r="L7" s="130"/>
      <c r="M7" s="130"/>
      <c r="N7" s="130"/>
      <c r="O7" s="100"/>
    </row>
    <row r="8" spans="2:17" s="59" customFormat="1" ht="17.100000000000001" customHeight="1">
      <c r="B8" s="111">
        <v>45721</v>
      </c>
      <c r="C8" s="115" t="str">
        <f>RIGHT(TEXT(B8,"AAAA"))</f>
        <v>三</v>
      </c>
      <c r="D8" s="117" t="s">
        <v>42</v>
      </c>
      <c r="E8" s="14" t="s">
        <v>73</v>
      </c>
      <c r="F8" s="14" t="s">
        <v>416</v>
      </c>
      <c r="G8" s="47" t="s">
        <v>87</v>
      </c>
      <c r="H8" s="119" t="s">
        <v>16</v>
      </c>
      <c r="I8" s="49" t="s">
        <v>100</v>
      </c>
      <c r="J8" s="150"/>
      <c r="K8" s="126">
        <v>6.4</v>
      </c>
      <c r="L8" s="126">
        <v>2.5</v>
      </c>
      <c r="M8" s="126">
        <v>2.2999999999999998</v>
      </c>
      <c r="N8" s="126">
        <v>3</v>
      </c>
      <c r="O8" s="128">
        <f>K8*70+L8*75+M8*25+N8*45</f>
        <v>828</v>
      </c>
    </row>
    <row r="9" spans="2:17" s="17" customFormat="1" ht="17.100000000000001" customHeight="1">
      <c r="B9" s="121"/>
      <c r="C9" s="116"/>
      <c r="D9" s="118"/>
      <c r="E9" s="43" t="s">
        <v>407</v>
      </c>
      <c r="F9" s="43" t="s">
        <v>417</v>
      </c>
      <c r="G9" s="48" t="s">
        <v>133</v>
      </c>
      <c r="H9" s="120"/>
      <c r="I9" s="51" t="s">
        <v>101</v>
      </c>
      <c r="J9" s="147"/>
      <c r="K9" s="130"/>
      <c r="L9" s="130"/>
      <c r="M9" s="130"/>
      <c r="N9" s="130"/>
      <c r="O9" s="100"/>
    </row>
    <row r="10" spans="2:17" s="59" customFormat="1" ht="17.100000000000001" customHeight="1">
      <c r="B10" s="111">
        <v>45722</v>
      </c>
      <c r="C10" s="115" t="str">
        <f>RIGHT(TEXT(B10,"AAAA"))</f>
        <v>四</v>
      </c>
      <c r="D10" s="148" t="s">
        <v>44</v>
      </c>
      <c r="E10" s="14" t="s">
        <v>79</v>
      </c>
      <c r="F10" s="16" t="s">
        <v>157</v>
      </c>
      <c r="G10" s="16" t="s">
        <v>117</v>
      </c>
      <c r="H10" s="119" t="s">
        <v>14</v>
      </c>
      <c r="I10" s="14" t="s">
        <v>118</v>
      </c>
      <c r="J10" s="150"/>
      <c r="K10" s="126">
        <v>6.3</v>
      </c>
      <c r="L10" s="126">
        <v>2.8</v>
      </c>
      <c r="M10" s="126">
        <v>2.2000000000000002</v>
      </c>
      <c r="N10" s="126">
        <v>2.2999999999999998</v>
      </c>
      <c r="O10" s="128">
        <f>K10*70+L10*75+M10*25+N10*45</f>
        <v>809.5</v>
      </c>
    </row>
    <row r="11" spans="2:17" s="17" customFormat="1" ht="17.100000000000001" customHeight="1">
      <c r="B11" s="121"/>
      <c r="C11" s="116"/>
      <c r="D11" s="149"/>
      <c r="E11" s="43" t="s">
        <v>168</v>
      </c>
      <c r="F11" s="43" t="s">
        <v>169</v>
      </c>
      <c r="G11" s="43" t="s">
        <v>92</v>
      </c>
      <c r="H11" s="120"/>
      <c r="I11" s="43" t="s">
        <v>377</v>
      </c>
      <c r="J11" s="147"/>
      <c r="K11" s="130"/>
      <c r="L11" s="130"/>
      <c r="M11" s="130"/>
      <c r="N11" s="130"/>
      <c r="O11" s="100"/>
    </row>
    <row r="12" spans="2:17" s="59" customFormat="1" ht="17.100000000000001" customHeight="1">
      <c r="B12" s="111">
        <v>45723</v>
      </c>
      <c r="C12" s="115" t="str">
        <f>RIGHT(TEXT(B12,"AAAA"))</f>
        <v>五</v>
      </c>
      <c r="D12" s="148" t="s">
        <v>32</v>
      </c>
      <c r="E12" s="14" t="s">
        <v>378</v>
      </c>
      <c r="F12" s="14" t="s">
        <v>82</v>
      </c>
      <c r="G12" s="58" t="s">
        <v>51</v>
      </c>
      <c r="H12" s="119" t="s">
        <v>14</v>
      </c>
      <c r="I12" s="58" t="s">
        <v>119</v>
      </c>
      <c r="J12" s="150"/>
      <c r="K12" s="126">
        <v>6.2</v>
      </c>
      <c r="L12" s="126">
        <v>2.8</v>
      </c>
      <c r="M12" s="126">
        <v>2.2999999999999998</v>
      </c>
      <c r="N12" s="126">
        <v>2.4</v>
      </c>
      <c r="O12" s="128">
        <f>K12*70+L12*75+M12*25+N12*45</f>
        <v>809.5</v>
      </c>
    </row>
    <row r="13" spans="2:17" s="17" customFormat="1" ht="17.100000000000001" customHeight="1" thickBot="1">
      <c r="B13" s="112"/>
      <c r="C13" s="139"/>
      <c r="D13" s="153"/>
      <c r="E13" s="46" t="s">
        <v>374</v>
      </c>
      <c r="F13" s="46" t="s">
        <v>170</v>
      </c>
      <c r="G13" s="60" t="s">
        <v>171</v>
      </c>
      <c r="H13" s="108"/>
      <c r="I13" s="60" t="s">
        <v>172</v>
      </c>
      <c r="J13" s="154"/>
      <c r="K13" s="135"/>
      <c r="L13" s="135"/>
      <c r="M13" s="135"/>
      <c r="N13" s="135"/>
      <c r="O13" s="137"/>
    </row>
    <row r="14" spans="2:17" s="59" customFormat="1" ht="17.100000000000001" customHeight="1" thickTop="1">
      <c r="B14" s="138">
        <v>45726</v>
      </c>
      <c r="C14" s="145" t="str">
        <f>RIGHT(TEXT(B14,"AAAA"))</f>
        <v>一</v>
      </c>
      <c r="D14" s="151" t="s">
        <v>60</v>
      </c>
      <c r="E14" s="16" t="s">
        <v>164</v>
      </c>
      <c r="F14" s="14" t="s">
        <v>419</v>
      </c>
      <c r="G14" s="49" t="s">
        <v>88</v>
      </c>
      <c r="H14" s="152" t="s">
        <v>15</v>
      </c>
      <c r="I14" s="49" t="s">
        <v>120</v>
      </c>
      <c r="J14" s="146"/>
      <c r="K14" s="144">
        <v>6.4</v>
      </c>
      <c r="L14" s="144">
        <v>2.6</v>
      </c>
      <c r="M14" s="144">
        <v>2.1</v>
      </c>
      <c r="N14" s="144">
        <v>2.4</v>
      </c>
      <c r="O14" s="99">
        <f>K14*70+L14*75+M14*25+N14*45</f>
        <v>803.5</v>
      </c>
    </row>
    <row r="15" spans="2:17" s="17" customFormat="1" ht="17.100000000000001" customHeight="1">
      <c r="B15" s="121"/>
      <c r="C15" s="116"/>
      <c r="D15" s="149"/>
      <c r="E15" s="43" t="s">
        <v>425</v>
      </c>
      <c r="F15" s="43" t="s">
        <v>420</v>
      </c>
      <c r="G15" s="48" t="s">
        <v>395</v>
      </c>
      <c r="H15" s="120"/>
      <c r="I15" s="51" t="s">
        <v>110</v>
      </c>
      <c r="J15" s="147"/>
      <c r="K15" s="130"/>
      <c r="L15" s="130"/>
      <c r="M15" s="130"/>
      <c r="N15" s="130"/>
      <c r="O15" s="100"/>
      <c r="Q15" s="59"/>
    </row>
    <row r="16" spans="2:17" s="59" customFormat="1" ht="17.100000000000001" customHeight="1">
      <c r="B16" s="111">
        <v>45727</v>
      </c>
      <c r="C16" s="115" t="str">
        <f>RIGHT(TEXT(B16,"AAAA"))</f>
        <v>二</v>
      </c>
      <c r="D16" s="148" t="s">
        <v>32</v>
      </c>
      <c r="E16" s="14" t="s">
        <v>174</v>
      </c>
      <c r="F16" s="16" t="s">
        <v>47</v>
      </c>
      <c r="G16" s="14" t="s">
        <v>126</v>
      </c>
      <c r="H16" s="119" t="s">
        <v>14</v>
      </c>
      <c r="I16" s="58" t="s">
        <v>123</v>
      </c>
      <c r="J16" s="150"/>
      <c r="K16" s="126">
        <v>6.3</v>
      </c>
      <c r="L16" s="126">
        <v>2.6</v>
      </c>
      <c r="M16" s="126">
        <v>2.1</v>
      </c>
      <c r="N16" s="126">
        <v>2.6</v>
      </c>
      <c r="O16" s="128">
        <f>K16*70+L16*75+M16*25+N16*45</f>
        <v>805.5</v>
      </c>
    </row>
    <row r="17" spans="2:18" s="17" customFormat="1" ht="17.100000000000001" customHeight="1">
      <c r="B17" s="121"/>
      <c r="C17" s="116"/>
      <c r="D17" s="149"/>
      <c r="E17" s="43" t="s">
        <v>175</v>
      </c>
      <c r="F17" s="43" t="s">
        <v>137</v>
      </c>
      <c r="G17" s="43" t="s">
        <v>158</v>
      </c>
      <c r="H17" s="120"/>
      <c r="I17" s="51" t="s">
        <v>165</v>
      </c>
      <c r="J17" s="147"/>
      <c r="K17" s="130"/>
      <c r="L17" s="130"/>
      <c r="M17" s="130"/>
      <c r="N17" s="130"/>
      <c r="O17" s="100"/>
      <c r="Q17" s="59"/>
    </row>
    <row r="18" spans="2:18" s="59" customFormat="1" ht="17.100000000000001" customHeight="1">
      <c r="B18" s="111">
        <v>45728</v>
      </c>
      <c r="C18" s="115" t="str">
        <f>RIGHT(TEXT(B18,"AAAA"))</f>
        <v>三</v>
      </c>
      <c r="D18" s="117" t="s">
        <v>159</v>
      </c>
      <c r="E18" s="14" t="s">
        <v>125</v>
      </c>
      <c r="F18" s="16" t="s">
        <v>176</v>
      </c>
      <c r="G18" s="16" t="s">
        <v>122</v>
      </c>
      <c r="H18" s="119" t="s">
        <v>16</v>
      </c>
      <c r="I18" s="49" t="s">
        <v>124</v>
      </c>
      <c r="J18" s="150"/>
      <c r="K18" s="126">
        <v>6.4</v>
      </c>
      <c r="L18" s="126">
        <v>2.5</v>
      </c>
      <c r="M18" s="126">
        <v>2.1</v>
      </c>
      <c r="N18" s="126">
        <v>2.6</v>
      </c>
      <c r="O18" s="128">
        <f>K18*70+L18*75+M18*25+N18*45</f>
        <v>805</v>
      </c>
    </row>
    <row r="19" spans="2:18" s="17" customFormat="1" ht="17.100000000000001" customHeight="1">
      <c r="B19" s="121"/>
      <c r="C19" s="116"/>
      <c r="D19" s="118"/>
      <c r="E19" s="43" t="s">
        <v>86</v>
      </c>
      <c r="F19" s="43" t="s">
        <v>177</v>
      </c>
      <c r="G19" s="43" t="s">
        <v>89</v>
      </c>
      <c r="H19" s="120"/>
      <c r="I19" s="51" t="s">
        <v>111</v>
      </c>
      <c r="J19" s="147"/>
      <c r="K19" s="130"/>
      <c r="L19" s="130"/>
      <c r="M19" s="130"/>
      <c r="N19" s="130"/>
      <c r="O19" s="100"/>
      <c r="Q19" s="59"/>
    </row>
    <row r="20" spans="2:18" s="59" customFormat="1" ht="17.100000000000001" customHeight="1">
      <c r="B20" s="111">
        <v>45729</v>
      </c>
      <c r="C20" s="115" t="str">
        <f>RIGHT(TEXT(B20,"AAAA"))</f>
        <v>四</v>
      </c>
      <c r="D20" s="148" t="s">
        <v>32</v>
      </c>
      <c r="E20" s="14" t="s">
        <v>413</v>
      </c>
      <c r="F20" s="14" t="s">
        <v>74</v>
      </c>
      <c r="G20" s="16" t="s">
        <v>67</v>
      </c>
      <c r="H20" s="119" t="s">
        <v>14</v>
      </c>
      <c r="I20" s="14" t="s">
        <v>34</v>
      </c>
      <c r="J20" s="150"/>
      <c r="K20" s="126">
        <v>6.2</v>
      </c>
      <c r="L20" s="126">
        <v>2.8</v>
      </c>
      <c r="M20" s="126">
        <v>2.2000000000000002</v>
      </c>
      <c r="N20" s="126">
        <v>2.2999999999999998</v>
      </c>
      <c r="O20" s="128">
        <f>K20*70+L20*75+M20*25+N20*45</f>
        <v>802.5</v>
      </c>
    </row>
    <row r="21" spans="2:18" s="17" customFormat="1" ht="17.100000000000001" customHeight="1">
      <c r="B21" s="121"/>
      <c r="C21" s="116"/>
      <c r="D21" s="149"/>
      <c r="E21" s="43" t="s">
        <v>412</v>
      </c>
      <c r="F21" s="43" t="s">
        <v>415</v>
      </c>
      <c r="G21" s="43" t="s">
        <v>68</v>
      </c>
      <c r="H21" s="120"/>
      <c r="I21" s="43" t="s">
        <v>148</v>
      </c>
      <c r="J21" s="147"/>
      <c r="K21" s="130"/>
      <c r="L21" s="130"/>
      <c r="M21" s="130"/>
      <c r="N21" s="130"/>
      <c r="O21" s="100"/>
      <c r="Q21" s="59"/>
    </row>
    <row r="22" spans="2:18" s="59" customFormat="1" ht="17.100000000000001" customHeight="1">
      <c r="B22" s="111">
        <v>45730</v>
      </c>
      <c r="C22" s="115" t="str">
        <f>RIGHT(TEXT(B22,"AAAA"))</f>
        <v>五</v>
      </c>
      <c r="D22" s="148" t="s">
        <v>64</v>
      </c>
      <c r="E22" s="14" t="s">
        <v>77</v>
      </c>
      <c r="F22" s="14" t="s">
        <v>76</v>
      </c>
      <c r="G22" s="14" t="s">
        <v>75</v>
      </c>
      <c r="H22" s="119" t="s">
        <v>14</v>
      </c>
      <c r="I22" s="14" t="s">
        <v>27</v>
      </c>
      <c r="J22" s="150"/>
      <c r="K22" s="126">
        <v>6.2</v>
      </c>
      <c r="L22" s="126">
        <v>2.8</v>
      </c>
      <c r="M22" s="126">
        <v>2.2000000000000002</v>
      </c>
      <c r="N22" s="126">
        <v>2.4</v>
      </c>
      <c r="O22" s="128">
        <f>K22*70+L22*75+M22*25+N22*45</f>
        <v>807</v>
      </c>
    </row>
    <row r="23" spans="2:18" s="17" customFormat="1" ht="17.100000000000001" customHeight="1">
      <c r="B23" s="121"/>
      <c r="C23" s="116"/>
      <c r="D23" s="149"/>
      <c r="E23" s="43" t="s">
        <v>135</v>
      </c>
      <c r="F23" s="43" t="s">
        <v>173</v>
      </c>
      <c r="G23" s="43" t="s">
        <v>161</v>
      </c>
      <c r="H23" s="120"/>
      <c r="I23" s="43" t="s">
        <v>69</v>
      </c>
      <c r="J23" s="147"/>
      <c r="K23" s="130"/>
      <c r="L23" s="130"/>
      <c r="M23" s="130"/>
      <c r="N23" s="130"/>
      <c r="O23" s="100"/>
      <c r="Q23" s="59"/>
    </row>
    <row r="24" spans="2:18" s="59" customFormat="1" ht="17.100000000000001" customHeight="1">
      <c r="B24" s="91">
        <v>45731</v>
      </c>
      <c r="C24" s="93" t="str">
        <f>RIGHT(TEXT(B24,"AAAA"))</f>
        <v>六</v>
      </c>
      <c r="D24" s="225" t="s">
        <v>435</v>
      </c>
      <c r="E24" s="226"/>
      <c r="F24" s="226"/>
      <c r="G24" s="226"/>
      <c r="H24" s="226"/>
      <c r="I24" s="227"/>
      <c r="J24" s="95" t="s">
        <v>404</v>
      </c>
      <c r="K24" s="97">
        <v>7</v>
      </c>
      <c r="L24" s="97">
        <v>2</v>
      </c>
      <c r="M24" s="97">
        <v>0</v>
      </c>
      <c r="N24" s="97">
        <v>4</v>
      </c>
      <c r="O24" s="257">
        <f>K24*70+L24*75+M24*25+N24*45</f>
        <v>820</v>
      </c>
      <c r="P24" s="84"/>
    </row>
    <row r="25" spans="2:18" s="17" customFormat="1" ht="17.100000000000001" customHeight="1" thickBot="1">
      <c r="B25" s="92"/>
      <c r="C25" s="94"/>
      <c r="D25" s="228"/>
      <c r="E25" s="229"/>
      <c r="F25" s="229"/>
      <c r="G25" s="229"/>
      <c r="H25" s="229"/>
      <c r="I25" s="230"/>
      <c r="J25" s="96"/>
      <c r="K25" s="98"/>
      <c r="L25" s="98"/>
      <c r="M25" s="98"/>
      <c r="N25" s="98"/>
      <c r="O25" s="258"/>
      <c r="P25" s="84"/>
      <c r="R25" s="59"/>
    </row>
    <row r="26" spans="2:18" s="59" customFormat="1" ht="17.100000000000001" customHeight="1" thickTop="1">
      <c r="B26" s="138">
        <v>45733</v>
      </c>
      <c r="C26" s="145" t="str">
        <f>RIGHT(TEXT(B26,"AAAA"))</f>
        <v>一</v>
      </c>
      <c r="D26" s="85" t="s">
        <v>399</v>
      </c>
      <c r="E26" s="86"/>
      <c r="F26" s="86"/>
      <c r="G26" s="86"/>
      <c r="H26" s="86"/>
      <c r="I26" s="87"/>
      <c r="J26" s="146"/>
      <c r="K26" s="144"/>
      <c r="L26" s="144"/>
      <c r="M26" s="144"/>
      <c r="N26" s="144"/>
      <c r="O26" s="99"/>
    </row>
    <row r="27" spans="2:18" s="17" customFormat="1" ht="17.100000000000001" customHeight="1">
      <c r="B27" s="121"/>
      <c r="C27" s="116"/>
      <c r="D27" s="88"/>
      <c r="E27" s="89"/>
      <c r="F27" s="89"/>
      <c r="G27" s="89"/>
      <c r="H27" s="89"/>
      <c r="I27" s="90"/>
      <c r="J27" s="147"/>
      <c r="K27" s="130"/>
      <c r="L27" s="130"/>
      <c r="M27" s="130"/>
      <c r="N27" s="130"/>
      <c r="O27" s="100"/>
      <c r="P27" s="59"/>
    </row>
    <row r="28" spans="2:18" s="59" customFormat="1" ht="17.100000000000001" customHeight="1">
      <c r="B28" s="111">
        <v>45734</v>
      </c>
      <c r="C28" s="103" t="str">
        <f>RIGHT(TEXT(B28,"AAAA"))</f>
        <v>二</v>
      </c>
      <c r="D28" s="105" t="s">
        <v>58</v>
      </c>
      <c r="E28" s="16" t="s">
        <v>178</v>
      </c>
      <c r="F28" s="14" t="s">
        <v>149</v>
      </c>
      <c r="G28" s="14" t="s">
        <v>49</v>
      </c>
      <c r="H28" s="107" t="s">
        <v>14</v>
      </c>
      <c r="I28" s="14" t="s">
        <v>96</v>
      </c>
      <c r="J28" s="109"/>
      <c r="K28" s="134">
        <v>6.4</v>
      </c>
      <c r="L28" s="134">
        <v>2.8</v>
      </c>
      <c r="M28" s="134">
        <v>2</v>
      </c>
      <c r="N28" s="134">
        <v>2.5</v>
      </c>
      <c r="O28" s="143">
        <f>K28*70+L28*75+M28*25+N28*45</f>
        <v>820.5</v>
      </c>
    </row>
    <row r="29" spans="2:18" s="17" customFormat="1" ht="17.100000000000001" customHeight="1">
      <c r="B29" s="121"/>
      <c r="C29" s="116"/>
      <c r="D29" s="118"/>
      <c r="E29" s="43" t="s">
        <v>140</v>
      </c>
      <c r="F29" s="54" t="s">
        <v>141</v>
      </c>
      <c r="G29" s="43" t="s">
        <v>162</v>
      </c>
      <c r="H29" s="120"/>
      <c r="I29" s="43" t="s">
        <v>112</v>
      </c>
      <c r="J29" s="133"/>
      <c r="K29" s="130"/>
      <c r="L29" s="130"/>
      <c r="M29" s="130"/>
      <c r="N29" s="130"/>
      <c r="O29" s="141"/>
      <c r="P29" s="59"/>
      <c r="Q29" s="59"/>
    </row>
    <row r="30" spans="2:18" s="59" customFormat="1" ht="17.100000000000001" customHeight="1">
      <c r="B30" s="111">
        <v>45735</v>
      </c>
      <c r="C30" s="103" t="str">
        <f>RIGHT(TEXT(B30,"AAAA"))</f>
        <v>三</v>
      </c>
      <c r="D30" s="117" t="s">
        <v>54</v>
      </c>
      <c r="E30" s="14" t="s">
        <v>45</v>
      </c>
      <c r="F30" s="14" t="s">
        <v>152</v>
      </c>
      <c r="G30" s="14" t="s">
        <v>46</v>
      </c>
      <c r="H30" s="119" t="s">
        <v>434</v>
      </c>
      <c r="I30" s="14" t="s">
        <v>65</v>
      </c>
      <c r="J30" s="131"/>
      <c r="K30" s="126">
        <v>6.3</v>
      </c>
      <c r="L30" s="126">
        <v>2.6</v>
      </c>
      <c r="M30" s="126">
        <v>2.1</v>
      </c>
      <c r="N30" s="126">
        <v>2.6</v>
      </c>
      <c r="O30" s="140">
        <f>K30*70+L30*75+M30*25+N30*45</f>
        <v>805.5</v>
      </c>
    </row>
    <row r="31" spans="2:18" s="17" customFormat="1" ht="17.100000000000001" customHeight="1">
      <c r="B31" s="121"/>
      <c r="C31" s="116"/>
      <c r="D31" s="118"/>
      <c r="E31" s="43" t="s">
        <v>139</v>
      </c>
      <c r="F31" s="43" t="s">
        <v>153</v>
      </c>
      <c r="G31" s="43" t="s">
        <v>150</v>
      </c>
      <c r="H31" s="120"/>
      <c r="I31" s="43" t="s">
        <v>66</v>
      </c>
      <c r="J31" s="133"/>
      <c r="K31" s="130"/>
      <c r="L31" s="130"/>
      <c r="M31" s="130"/>
      <c r="N31" s="130"/>
      <c r="O31" s="141"/>
      <c r="Q31" s="59"/>
    </row>
    <row r="32" spans="2:18" s="59" customFormat="1" ht="17.100000000000001" customHeight="1">
      <c r="B32" s="111">
        <v>45736</v>
      </c>
      <c r="C32" s="115" t="str">
        <f>RIGHT(TEXT(B32,"AAAA"))</f>
        <v>四</v>
      </c>
      <c r="D32" s="117" t="s">
        <v>62</v>
      </c>
      <c r="E32" s="16" t="s">
        <v>179</v>
      </c>
      <c r="F32" s="16" t="s">
        <v>70</v>
      </c>
      <c r="G32" s="16" t="s">
        <v>48</v>
      </c>
      <c r="H32" s="119" t="s">
        <v>14</v>
      </c>
      <c r="I32" s="58" t="s">
        <v>167</v>
      </c>
      <c r="J32" s="131"/>
      <c r="K32" s="126">
        <v>6.4</v>
      </c>
      <c r="L32" s="126">
        <v>2.6</v>
      </c>
      <c r="M32" s="126">
        <v>2.1</v>
      </c>
      <c r="N32" s="126">
        <v>2.5</v>
      </c>
      <c r="O32" s="140">
        <f>K32*70+L32*75+M32*25+N32*45</f>
        <v>808</v>
      </c>
    </row>
    <row r="33" spans="2:21" s="17" customFormat="1" ht="17.100000000000001" customHeight="1">
      <c r="B33" s="121"/>
      <c r="C33" s="116"/>
      <c r="D33" s="118"/>
      <c r="E33" s="43" t="s">
        <v>426</v>
      </c>
      <c r="F33" s="43" t="s">
        <v>91</v>
      </c>
      <c r="G33" s="43" t="s">
        <v>138</v>
      </c>
      <c r="H33" s="120"/>
      <c r="I33" s="51" t="s">
        <v>166</v>
      </c>
      <c r="J33" s="133"/>
      <c r="K33" s="130"/>
      <c r="L33" s="130"/>
      <c r="M33" s="130"/>
      <c r="N33" s="130"/>
      <c r="O33" s="141"/>
    </row>
    <row r="34" spans="2:21" s="59" customFormat="1" ht="17.100000000000001" customHeight="1">
      <c r="B34" s="111">
        <v>45737</v>
      </c>
      <c r="C34" s="115" t="str">
        <f>RIGHT(TEXT(B34,"AAAA"))</f>
        <v>五</v>
      </c>
      <c r="D34" s="117" t="s">
        <v>32</v>
      </c>
      <c r="E34" s="14" t="s">
        <v>50</v>
      </c>
      <c r="F34" s="16" t="s">
        <v>52</v>
      </c>
      <c r="G34" s="14" t="s">
        <v>51</v>
      </c>
      <c r="H34" s="119" t="s">
        <v>14</v>
      </c>
      <c r="I34" s="58" t="s">
        <v>131</v>
      </c>
      <c r="J34" s="131"/>
      <c r="K34" s="126">
        <v>6.5</v>
      </c>
      <c r="L34" s="126">
        <v>2.8</v>
      </c>
      <c r="M34" s="126">
        <v>2.1</v>
      </c>
      <c r="N34" s="126">
        <v>2.6</v>
      </c>
      <c r="O34" s="140">
        <f>K34*70+L34*75+M34*25+N34*45</f>
        <v>834.5</v>
      </c>
    </row>
    <row r="35" spans="2:21" s="17" customFormat="1" ht="17.100000000000001" customHeight="1" thickBot="1">
      <c r="B35" s="112"/>
      <c r="C35" s="139"/>
      <c r="D35" s="123"/>
      <c r="E35" s="46" t="s">
        <v>180</v>
      </c>
      <c r="F35" s="46" t="s">
        <v>142</v>
      </c>
      <c r="G35" s="46" t="s">
        <v>134</v>
      </c>
      <c r="H35" s="124"/>
      <c r="I35" s="60" t="s">
        <v>107</v>
      </c>
      <c r="J35" s="132"/>
      <c r="K35" s="127"/>
      <c r="L35" s="127"/>
      <c r="M35" s="127"/>
      <c r="N35" s="127"/>
      <c r="O35" s="142"/>
    </row>
    <row r="36" spans="2:21" s="59" customFormat="1" ht="17.100000000000001" customHeight="1" thickTop="1">
      <c r="B36" s="138">
        <v>45740</v>
      </c>
      <c r="C36" s="103" t="str">
        <f>RIGHT(TEXT(B36,"AAAA"))</f>
        <v>一</v>
      </c>
      <c r="D36" s="105" t="s">
        <v>40</v>
      </c>
      <c r="E36" s="16" t="s">
        <v>128</v>
      </c>
      <c r="F36" s="16" t="s">
        <v>129</v>
      </c>
      <c r="G36" s="49" t="s">
        <v>130</v>
      </c>
      <c r="H36" s="107" t="s">
        <v>15</v>
      </c>
      <c r="I36" s="16" t="s">
        <v>127</v>
      </c>
      <c r="J36" s="109"/>
      <c r="K36" s="134">
        <v>6.4</v>
      </c>
      <c r="L36" s="134">
        <v>2.6</v>
      </c>
      <c r="M36" s="134">
        <v>2.2000000000000002</v>
      </c>
      <c r="N36" s="134">
        <v>2.2999999999999998</v>
      </c>
      <c r="O36" s="136">
        <f>K36*70+L36*75+M36*25+N36*45</f>
        <v>801.5</v>
      </c>
    </row>
    <row r="37" spans="2:21" s="17" customFormat="1" ht="17.100000000000001" customHeight="1">
      <c r="B37" s="121"/>
      <c r="C37" s="116"/>
      <c r="D37" s="118"/>
      <c r="E37" s="43" t="s">
        <v>90</v>
      </c>
      <c r="F37" s="43" t="s">
        <v>181</v>
      </c>
      <c r="G37" s="51" t="s">
        <v>143</v>
      </c>
      <c r="H37" s="120"/>
      <c r="I37" s="43" t="s">
        <v>183</v>
      </c>
      <c r="J37" s="133"/>
      <c r="K37" s="130"/>
      <c r="L37" s="130"/>
      <c r="M37" s="130"/>
      <c r="N37" s="130"/>
      <c r="O37" s="100"/>
    </row>
    <row r="38" spans="2:21" s="59" customFormat="1" ht="17.100000000000001" customHeight="1">
      <c r="B38" s="111">
        <v>45741</v>
      </c>
      <c r="C38" s="115" t="str">
        <f>RIGHT(TEXT(B38,"AAAA"))</f>
        <v>二</v>
      </c>
      <c r="D38" s="117" t="s">
        <v>32</v>
      </c>
      <c r="E38" s="14" t="s">
        <v>410</v>
      </c>
      <c r="F38" s="14" t="s">
        <v>78</v>
      </c>
      <c r="G38" s="14" t="s">
        <v>151</v>
      </c>
      <c r="H38" s="119" t="s">
        <v>14</v>
      </c>
      <c r="I38" s="16" t="s">
        <v>102</v>
      </c>
      <c r="J38" s="131"/>
      <c r="K38" s="126">
        <v>6.4</v>
      </c>
      <c r="L38" s="126">
        <v>2.5</v>
      </c>
      <c r="M38" s="126">
        <v>2.1</v>
      </c>
      <c r="N38" s="126">
        <v>2.6</v>
      </c>
      <c r="O38" s="128">
        <f>K38*70+L38*75+M38*25+N38*45</f>
        <v>805</v>
      </c>
    </row>
    <row r="39" spans="2:21" s="17" customFormat="1" ht="17.100000000000001" customHeight="1">
      <c r="B39" s="121"/>
      <c r="C39" s="116"/>
      <c r="D39" s="118"/>
      <c r="E39" s="43" t="s">
        <v>411</v>
      </c>
      <c r="F39" s="43" t="s">
        <v>144</v>
      </c>
      <c r="G39" s="43" t="s">
        <v>182</v>
      </c>
      <c r="H39" s="120"/>
      <c r="I39" s="43" t="s">
        <v>103</v>
      </c>
      <c r="J39" s="133"/>
      <c r="K39" s="130"/>
      <c r="L39" s="130"/>
      <c r="M39" s="130"/>
      <c r="N39" s="130"/>
      <c r="O39" s="100"/>
    </row>
    <row r="40" spans="2:21" s="59" customFormat="1" ht="17.100000000000001" customHeight="1">
      <c r="B40" s="111">
        <v>45742</v>
      </c>
      <c r="C40" s="115" t="str">
        <f>RIGHT(TEXT(B40,"AAAA"))</f>
        <v>三</v>
      </c>
      <c r="D40" s="117" t="s">
        <v>55</v>
      </c>
      <c r="E40" s="14" t="s">
        <v>421</v>
      </c>
      <c r="F40" s="14" t="s">
        <v>423</v>
      </c>
      <c r="G40" s="16" t="s">
        <v>160</v>
      </c>
      <c r="H40" s="119" t="s">
        <v>16</v>
      </c>
      <c r="I40" s="49" t="s">
        <v>375</v>
      </c>
      <c r="J40" s="131"/>
      <c r="K40" s="126">
        <v>6.3</v>
      </c>
      <c r="L40" s="126">
        <v>2.5</v>
      </c>
      <c r="M40" s="126">
        <v>2.2000000000000002</v>
      </c>
      <c r="N40" s="126">
        <v>2.6</v>
      </c>
      <c r="O40" s="128">
        <f>K40*70+L40*75+M40*25+N40*45</f>
        <v>800.5</v>
      </c>
    </row>
    <row r="41" spans="2:21" s="17" customFormat="1" ht="17.100000000000001" customHeight="1">
      <c r="B41" s="121"/>
      <c r="C41" s="116"/>
      <c r="D41" s="118"/>
      <c r="E41" s="43" t="s">
        <v>422</v>
      </c>
      <c r="F41" s="43" t="s">
        <v>424</v>
      </c>
      <c r="G41" s="43" t="s">
        <v>85</v>
      </c>
      <c r="H41" s="120"/>
      <c r="I41" s="51" t="s">
        <v>376</v>
      </c>
      <c r="J41" s="133"/>
      <c r="K41" s="130"/>
      <c r="L41" s="130"/>
      <c r="M41" s="130"/>
      <c r="N41" s="130"/>
      <c r="O41" s="100"/>
    </row>
    <row r="42" spans="2:21" s="59" customFormat="1" ht="17.100000000000001" customHeight="1">
      <c r="B42" s="111">
        <v>45743</v>
      </c>
      <c r="C42" s="115" t="str">
        <f>RIGHT(TEXT(B42,"AAAA"))</f>
        <v>四</v>
      </c>
      <c r="D42" s="117" t="s">
        <v>32</v>
      </c>
      <c r="E42" s="16" t="s">
        <v>84</v>
      </c>
      <c r="F42" s="58" t="s">
        <v>94</v>
      </c>
      <c r="G42" s="16" t="s">
        <v>83</v>
      </c>
      <c r="H42" s="119" t="s">
        <v>14</v>
      </c>
      <c r="I42" s="58" t="s">
        <v>106</v>
      </c>
      <c r="J42" s="131"/>
      <c r="K42" s="126">
        <v>6.4</v>
      </c>
      <c r="L42" s="126">
        <v>2.8</v>
      </c>
      <c r="M42" s="126">
        <v>2</v>
      </c>
      <c r="N42" s="126">
        <v>2.5</v>
      </c>
      <c r="O42" s="128">
        <f>K42*70+L42*75+M42*25+N42*45</f>
        <v>820.5</v>
      </c>
    </row>
    <row r="43" spans="2:21" s="17" customFormat="1" ht="17.100000000000001" customHeight="1">
      <c r="B43" s="121"/>
      <c r="C43" s="116"/>
      <c r="D43" s="118"/>
      <c r="E43" s="43" t="s">
        <v>145</v>
      </c>
      <c r="F43" s="51" t="s">
        <v>95</v>
      </c>
      <c r="G43" s="43" t="s">
        <v>397</v>
      </c>
      <c r="H43" s="120"/>
      <c r="I43" s="51" t="s">
        <v>113</v>
      </c>
      <c r="J43" s="133"/>
      <c r="K43" s="130"/>
      <c r="L43" s="130"/>
      <c r="M43" s="130"/>
      <c r="N43" s="130"/>
      <c r="O43" s="100"/>
    </row>
    <row r="44" spans="2:21" s="59" customFormat="1" ht="17.100000000000001" customHeight="1">
      <c r="B44" s="111">
        <v>45744</v>
      </c>
      <c r="C44" s="113" t="str">
        <f>RIGHT(TEXT(B44,"AAAA"))</f>
        <v>五</v>
      </c>
      <c r="D44" s="122" t="s">
        <v>403</v>
      </c>
      <c r="E44" s="14" t="s">
        <v>405</v>
      </c>
      <c r="F44" s="14" t="s">
        <v>185</v>
      </c>
      <c r="G44" s="14" t="s">
        <v>74</v>
      </c>
      <c r="H44" s="119" t="s">
        <v>14</v>
      </c>
      <c r="I44" s="14" t="s">
        <v>97</v>
      </c>
      <c r="J44" s="131"/>
      <c r="K44" s="126">
        <v>6.6</v>
      </c>
      <c r="L44" s="126">
        <v>2.8</v>
      </c>
      <c r="M44" s="126">
        <v>2.4</v>
      </c>
      <c r="N44" s="126">
        <v>2.6</v>
      </c>
      <c r="O44" s="128">
        <f>K44*70+L44*75+M44*25+N44*45</f>
        <v>849</v>
      </c>
    </row>
    <row r="45" spans="2:21" s="17" customFormat="1" ht="17.100000000000001" customHeight="1" thickBot="1">
      <c r="B45" s="112"/>
      <c r="C45" s="114"/>
      <c r="D45" s="123"/>
      <c r="E45" s="46" t="s">
        <v>406</v>
      </c>
      <c r="F45" s="46" t="s">
        <v>184</v>
      </c>
      <c r="G45" s="46" t="s">
        <v>418</v>
      </c>
      <c r="H45" s="124"/>
      <c r="I45" s="46" t="s">
        <v>98</v>
      </c>
      <c r="J45" s="132"/>
      <c r="K45" s="127"/>
      <c r="L45" s="127"/>
      <c r="M45" s="127"/>
      <c r="N45" s="127"/>
      <c r="O45" s="129"/>
    </row>
    <row r="46" spans="2:21" s="59" customFormat="1" ht="17.100000000000001" customHeight="1" thickTop="1">
      <c r="B46" s="101">
        <v>45747</v>
      </c>
      <c r="C46" s="103" t="str">
        <f>RIGHT(TEXT(B46,"AAAA"))</f>
        <v>一</v>
      </c>
      <c r="D46" s="105" t="s">
        <v>32</v>
      </c>
      <c r="E46" s="15" t="s">
        <v>33</v>
      </c>
      <c r="F46" s="16" t="s">
        <v>163</v>
      </c>
      <c r="G46" s="16" t="s">
        <v>93</v>
      </c>
      <c r="H46" s="107" t="s">
        <v>15</v>
      </c>
      <c r="I46" s="58" t="s">
        <v>104</v>
      </c>
      <c r="J46" s="109"/>
      <c r="K46" s="134">
        <v>6.3</v>
      </c>
      <c r="L46" s="134">
        <v>2.6</v>
      </c>
      <c r="M46" s="134">
        <v>2.2000000000000002</v>
      </c>
      <c r="N46" s="134">
        <v>2.5</v>
      </c>
      <c r="O46" s="136">
        <f>K46*70+L46*75+M46*25+N46*45</f>
        <v>803.5</v>
      </c>
      <c r="Q46"/>
      <c r="R46"/>
      <c r="S46"/>
      <c r="T46"/>
      <c r="U46"/>
    </row>
    <row r="47" spans="2:21" s="17" customFormat="1" ht="17.100000000000001" customHeight="1" thickBot="1">
      <c r="B47" s="102"/>
      <c r="C47" s="104"/>
      <c r="D47" s="106"/>
      <c r="E47" s="56" t="s">
        <v>427</v>
      </c>
      <c r="F47" s="56" t="s">
        <v>147</v>
      </c>
      <c r="G47" s="56" t="s">
        <v>396</v>
      </c>
      <c r="H47" s="108"/>
      <c r="I47" s="61" t="s">
        <v>105</v>
      </c>
      <c r="J47" s="110"/>
      <c r="K47" s="135"/>
      <c r="L47" s="135"/>
      <c r="M47" s="135"/>
      <c r="N47" s="135"/>
      <c r="O47" s="137"/>
      <c r="Q47" s="5"/>
      <c r="R47" s="5"/>
      <c r="S47" s="5"/>
      <c r="T47" s="5"/>
      <c r="U47" s="5"/>
    </row>
    <row r="48" spans="2:21" customFormat="1" ht="12" customHeight="1">
      <c r="B48" s="40" t="s">
        <v>17</v>
      </c>
      <c r="C48" s="18"/>
      <c r="D48" s="18"/>
      <c r="E48" s="18"/>
      <c r="F48" s="18"/>
      <c r="G48" s="19" t="s">
        <v>18</v>
      </c>
      <c r="H48" s="20"/>
      <c r="I48" s="20"/>
      <c r="J48" s="20"/>
      <c r="K48" s="21"/>
      <c r="L48" s="21"/>
      <c r="M48" s="21"/>
      <c r="N48" s="21"/>
      <c r="O48" s="21"/>
      <c r="P48" s="5"/>
      <c r="Q48" s="5"/>
      <c r="R48" s="5"/>
      <c r="S48" s="5"/>
      <c r="T48" s="5"/>
      <c r="U48" s="5"/>
    </row>
    <row r="49" spans="2:21" customFormat="1" ht="12" customHeight="1">
      <c r="B49" s="22" t="s">
        <v>19</v>
      </c>
      <c r="C49" s="23"/>
      <c r="D49" s="23"/>
      <c r="E49" s="23"/>
      <c r="F49" s="24"/>
      <c r="G49" s="25"/>
      <c r="H49" s="26"/>
      <c r="I49" s="25"/>
      <c r="J49" s="27"/>
      <c r="K49" s="27"/>
      <c r="L49" s="27"/>
      <c r="M49" s="27"/>
      <c r="N49" s="27"/>
      <c r="O49" s="28"/>
      <c r="P49" s="5"/>
      <c r="Q49" s="5"/>
      <c r="R49" s="5"/>
      <c r="S49" s="5"/>
      <c r="T49" s="5"/>
      <c r="U49" s="5"/>
    </row>
    <row r="50" spans="2:21" customFormat="1" ht="12" customHeight="1">
      <c r="B50" s="29" t="s">
        <v>438</v>
      </c>
      <c r="C50" s="18"/>
      <c r="D50" s="18"/>
      <c r="E50" s="18"/>
      <c r="F50" s="18"/>
      <c r="G50" s="30" t="s">
        <v>20</v>
      </c>
      <c r="H50" s="31"/>
      <c r="I50" s="31"/>
      <c r="J50" s="125" t="str">
        <f>LEFT(G1,2)</f>
        <v>福豐</v>
      </c>
      <c r="K50" s="125"/>
      <c r="L50" s="125"/>
      <c r="M50" s="125"/>
      <c r="N50" s="125"/>
      <c r="O50" s="125"/>
      <c r="P50" s="5"/>
      <c r="Q50" s="5"/>
      <c r="R50" s="5"/>
      <c r="S50" s="5"/>
      <c r="T50" s="5"/>
      <c r="U50" s="5"/>
    </row>
  </sheetData>
  <mergeCells count="223">
    <mergeCell ref="M46:M47"/>
    <mergeCell ref="N46:N47"/>
    <mergeCell ref="O46:O47"/>
    <mergeCell ref="J50:O50"/>
    <mergeCell ref="M44:M45"/>
    <mergeCell ref="N44:N45"/>
    <mergeCell ref="O44:O45"/>
    <mergeCell ref="B46:B47"/>
    <mergeCell ref="C46:C47"/>
    <mergeCell ref="D46:D47"/>
    <mergeCell ref="H46:H47"/>
    <mergeCell ref="J46:J47"/>
    <mergeCell ref="K46:K47"/>
    <mergeCell ref="L46:L47"/>
    <mergeCell ref="M42:M43"/>
    <mergeCell ref="N42:N43"/>
    <mergeCell ref="O42:O43"/>
    <mergeCell ref="B44:B45"/>
    <mergeCell ref="C44:C45"/>
    <mergeCell ref="D44:D45"/>
    <mergeCell ref="H44:H45"/>
    <mergeCell ref="J44:J45"/>
    <mergeCell ref="K44:K45"/>
    <mergeCell ref="L44:L45"/>
    <mergeCell ref="M40:M41"/>
    <mergeCell ref="N40:N41"/>
    <mergeCell ref="O40:O41"/>
    <mergeCell ref="B42:B43"/>
    <mergeCell ref="C42:C43"/>
    <mergeCell ref="D42:D43"/>
    <mergeCell ref="H42:H43"/>
    <mergeCell ref="J42:J43"/>
    <mergeCell ref="K42:K43"/>
    <mergeCell ref="L42:L43"/>
    <mergeCell ref="M38:M39"/>
    <mergeCell ref="N38:N39"/>
    <mergeCell ref="O38:O39"/>
    <mergeCell ref="B40:B41"/>
    <mergeCell ref="C40:C41"/>
    <mergeCell ref="D40:D41"/>
    <mergeCell ref="H40:H41"/>
    <mergeCell ref="J40:J41"/>
    <mergeCell ref="K40:K41"/>
    <mergeCell ref="L40:L41"/>
    <mergeCell ref="M36:M37"/>
    <mergeCell ref="N36:N37"/>
    <mergeCell ref="O36:O37"/>
    <mergeCell ref="B38:B39"/>
    <mergeCell ref="C38:C39"/>
    <mergeCell ref="D38:D39"/>
    <mergeCell ref="H38:H39"/>
    <mergeCell ref="J38:J39"/>
    <mergeCell ref="K38:K39"/>
    <mergeCell ref="L38:L39"/>
    <mergeCell ref="M34:M35"/>
    <mergeCell ref="N34:N35"/>
    <mergeCell ref="O34:O35"/>
    <mergeCell ref="B36:B37"/>
    <mergeCell ref="C36:C37"/>
    <mergeCell ref="D36:D37"/>
    <mergeCell ref="H36:H37"/>
    <mergeCell ref="J36:J37"/>
    <mergeCell ref="K36:K37"/>
    <mergeCell ref="L36:L37"/>
    <mergeCell ref="M32:M33"/>
    <mergeCell ref="N32:N33"/>
    <mergeCell ref="O32:O33"/>
    <mergeCell ref="B34:B35"/>
    <mergeCell ref="C34:C35"/>
    <mergeCell ref="D34:D35"/>
    <mergeCell ref="H34:H35"/>
    <mergeCell ref="J34:J35"/>
    <mergeCell ref="K34:K35"/>
    <mergeCell ref="L34:L35"/>
    <mergeCell ref="M30:M31"/>
    <mergeCell ref="N30:N31"/>
    <mergeCell ref="O30:O31"/>
    <mergeCell ref="B32:B33"/>
    <mergeCell ref="C32:C33"/>
    <mergeCell ref="D32:D33"/>
    <mergeCell ref="H32:H33"/>
    <mergeCell ref="J32:J33"/>
    <mergeCell ref="K32:K33"/>
    <mergeCell ref="L32:L33"/>
    <mergeCell ref="M28:M29"/>
    <mergeCell ref="N28:N29"/>
    <mergeCell ref="O28:O29"/>
    <mergeCell ref="B30:B31"/>
    <mergeCell ref="C30:C31"/>
    <mergeCell ref="D30:D31"/>
    <mergeCell ref="H30:H31"/>
    <mergeCell ref="J30:J31"/>
    <mergeCell ref="K30:K31"/>
    <mergeCell ref="L30:L31"/>
    <mergeCell ref="M26:M27"/>
    <mergeCell ref="N26:N27"/>
    <mergeCell ref="O26:O27"/>
    <mergeCell ref="B28:B29"/>
    <mergeCell ref="C28:C29"/>
    <mergeCell ref="D28:D29"/>
    <mergeCell ref="H28:H29"/>
    <mergeCell ref="J28:J29"/>
    <mergeCell ref="K28:K29"/>
    <mergeCell ref="L28:L29"/>
    <mergeCell ref="M24:M25"/>
    <mergeCell ref="N24:N25"/>
    <mergeCell ref="O24:O25"/>
    <mergeCell ref="P24:P25"/>
    <mergeCell ref="B26:B27"/>
    <mergeCell ref="C26:C27"/>
    <mergeCell ref="D26:I27"/>
    <mergeCell ref="J26:J27"/>
    <mergeCell ref="K26:K27"/>
    <mergeCell ref="L26:L27"/>
    <mergeCell ref="L22:L23"/>
    <mergeCell ref="M22:M23"/>
    <mergeCell ref="N22:N23"/>
    <mergeCell ref="O22:O23"/>
    <mergeCell ref="B24:B25"/>
    <mergeCell ref="C24:C25"/>
    <mergeCell ref="D24:I25"/>
    <mergeCell ref="J24:J25"/>
    <mergeCell ref="K24:K25"/>
    <mergeCell ref="L24:L25"/>
    <mergeCell ref="L20:L21"/>
    <mergeCell ref="M20:M21"/>
    <mergeCell ref="N20:N21"/>
    <mergeCell ref="O20:O21"/>
    <mergeCell ref="B22:B23"/>
    <mergeCell ref="C22:C23"/>
    <mergeCell ref="D22:D23"/>
    <mergeCell ref="H22:H23"/>
    <mergeCell ref="J22:J23"/>
    <mergeCell ref="K22:K23"/>
    <mergeCell ref="L18:L19"/>
    <mergeCell ref="M18:M19"/>
    <mergeCell ref="N18:N19"/>
    <mergeCell ref="O18:O19"/>
    <mergeCell ref="B20:B21"/>
    <mergeCell ref="C20:C21"/>
    <mergeCell ref="D20:D21"/>
    <mergeCell ref="H20:H21"/>
    <mergeCell ref="J20:J21"/>
    <mergeCell ref="K20:K21"/>
    <mergeCell ref="L16:L17"/>
    <mergeCell ref="M16:M17"/>
    <mergeCell ref="N16:N17"/>
    <mergeCell ref="O16:O17"/>
    <mergeCell ref="B18:B19"/>
    <mergeCell ref="C18:C19"/>
    <mergeCell ref="D18:D19"/>
    <mergeCell ref="H18:H19"/>
    <mergeCell ref="J18:J19"/>
    <mergeCell ref="K18:K19"/>
    <mergeCell ref="L14:L15"/>
    <mergeCell ref="M14:M15"/>
    <mergeCell ref="N14:N15"/>
    <mergeCell ref="O14:O15"/>
    <mergeCell ref="B16:B17"/>
    <mergeCell ref="C16:C17"/>
    <mergeCell ref="D16:D17"/>
    <mergeCell ref="H16:H17"/>
    <mergeCell ref="J16:J17"/>
    <mergeCell ref="K16:K17"/>
    <mergeCell ref="L12:L13"/>
    <mergeCell ref="M12:M13"/>
    <mergeCell ref="N12:N13"/>
    <mergeCell ref="O12:O13"/>
    <mergeCell ref="B14:B15"/>
    <mergeCell ref="C14:C15"/>
    <mergeCell ref="D14:D15"/>
    <mergeCell ref="H14:H15"/>
    <mergeCell ref="J14:J15"/>
    <mergeCell ref="K14:K15"/>
    <mergeCell ref="L10:L11"/>
    <mergeCell ref="M10:M11"/>
    <mergeCell ref="N10:N11"/>
    <mergeCell ref="O10:O11"/>
    <mergeCell ref="B12:B13"/>
    <mergeCell ref="C12:C13"/>
    <mergeCell ref="D12:D13"/>
    <mergeCell ref="H12:H13"/>
    <mergeCell ref="J12:J13"/>
    <mergeCell ref="K12:K13"/>
    <mergeCell ref="L8:L9"/>
    <mergeCell ref="M8:M9"/>
    <mergeCell ref="N8:N9"/>
    <mergeCell ref="O8:O9"/>
    <mergeCell ref="B10:B11"/>
    <mergeCell ref="C10:C11"/>
    <mergeCell ref="D10:D11"/>
    <mergeCell ref="H10:H11"/>
    <mergeCell ref="J10:J11"/>
    <mergeCell ref="K10:K11"/>
    <mergeCell ref="L6:L7"/>
    <mergeCell ref="M6:M7"/>
    <mergeCell ref="N6:N7"/>
    <mergeCell ref="O6:O7"/>
    <mergeCell ref="B8:B9"/>
    <mergeCell ref="C8:C9"/>
    <mergeCell ref="D8:D9"/>
    <mergeCell ref="H8:H9"/>
    <mergeCell ref="J8:J9"/>
    <mergeCell ref="K8:K9"/>
    <mergeCell ref="B6:B7"/>
    <mergeCell ref="C6:C7"/>
    <mergeCell ref="D6:D7"/>
    <mergeCell ref="H6:H7"/>
    <mergeCell ref="J6:J7"/>
    <mergeCell ref="K6:K7"/>
    <mergeCell ref="J4:J5"/>
    <mergeCell ref="K4:K5"/>
    <mergeCell ref="L4:L5"/>
    <mergeCell ref="M4:M5"/>
    <mergeCell ref="N4:N5"/>
    <mergeCell ref="O4:O5"/>
    <mergeCell ref="B1:F2"/>
    <mergeCell ref="H2:I2"/>
    <mergeCell ref="F3:G3"/>
    <mergeCell ref="B4:B5"/>
    <mergeCell ref="C4:C5"/>
    <mergeCell ref="D4:D5"/>
    <mergeCell ref="H4:H5"/>
  </mergeCells>
  <phoneticPr fontId="3" type="noConversion"/>
  <printOptions horizontalCentered="1"/>
  <pageMargins left="0" right="0" top="0.31496062992125984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B1F01-9273-4A12-A384-2B8E4369B99B}">
  <sheetPr>
    <tabColor rgb="FF00B050"/>
    <pageSetUpPr fitToPage="1"/>
  </sheetPr>
  <dimension ref="B1:S51"/>
  <sheetViews>
    <sheetView view="pageBreakPreview" topLeftCell="A11" zoomScale="85" zoomScaleNormal="70" zoomScaleSheetLayoutView="85" workbookViewId="0">
      <selection activeCell="I34" sqref="I34"/>
    </sheetView>
  </sheetViews>
  <sheetFormatPr defaultColWidth="9" defaultRowHeight="15.75"/>
  <cols>
    <col min="1" max="1" width="0.875" style="5" customWidth="1"/>
    <col min="2" max="2" width="3.125" style="5" customWidth="1"/>
    <col min="3" max="3" width="1.875" style="5" customWidth="1"/>
    <col min="4" max="4" width="7.625" style="41" customWidth="1"/>
    <col min="5" max="5" width="13.625" style="5" customWidth="1"/>
    <col min="6" max="9" width="12.625" style="5" customWidth="1"/>
    <col min="10" max="10" width="4.625" style="5" customWidth="1"/>
    <col min="11" max="11" width="11.625" style="5" customWidth="1"/>
    <col min="12" max="12" width="2.125" style="5" customWidth="1"/>
    <col min="13" max="17" width="1.125" style="5" customWidth="1"/>
    <col min="18" max="16384" width="9" style="5"/>
  </cols>
  <sheetData>
    <row r="1" spans="2:17" ht="21.95" customHeight="1">
      <c r="B1" s="157" t="s">
        <v>0</v>
      </c>
      <c r="C1" s="157"/>
      <c r="D1" s="157"/>
      <c r="E1" s="157"/>
      <c r="F1" s="157"/>
      <c r="G1" s="157"/>
      <c r="H1" s="218" t="s">
        <v>398</v>
      </c>
      <c r="I1" s="218"/>
      <c r="J1" s="218"/>
      <c r="K1" s="218"/>
      <c r="L1" s="218"/>
      <c r="M1" s="218"/>
      <c r="N1" s="218"/>
      <c r="O1" s="218"/>
      <c r="P1" s="4"/>
      <c r="Q1" s="3"/>
    </row>
    <row r="2" spans="2:17" ht="15" customHeight="1" thickBot="1">
      <c r="B2" s="158"/>
      <c r="C2" s="158"/>
      <c r="D2" s="158"/>
      <c r="E2" s="158"/>
      <c r="F2" s="158"/>
      <c r="G2" s="158"/>
      <c r="H2" s="32" t="s">
        <v>36</v>
      </c>
      <c r="I2" s="219" t="s">
        <v>402</v>
      </c>
      <c r="J2" s="219"/>
      <c r="K2" s="219"/>
      <c r="L2" s="219"/>
      <c r="M2" s="33"/>
      <c r="N2" s="33"/>
      <c r="O2" s="33"/>
      <c r="P2" s="8"/>
      <c r="Q2" s="7"/>
    </row>
    <row r="3" spans="2:17" s="13" customFormat="1" ht="15.75" customHeight="1" thickBot="1">
      <c r="B3" s="9" t="s">
        <v>1</v>
      </c>
      <c r="C3" s="10" t="s">
        <v>2</v>
      </c>
      <c r="D3" s="34" t="s">
        <v>3</v>
      </c>
      <c r="E3" s="11" t="s">
        <v>4</v>
      </c>
      <c r="F3" s="160" t="s">
        <v>5</v>
      </c>
      <c r="G3" s="160"/>
      <c r="H3" s="160"/>
      <c r="I3" s="160"/>
      <c r="J3" s="35" t="s">
        <v>6</v>
      </c>
      <c r="K3" s="11" t="s">
        <v>7</v>
      </c>
      <c r="L3" s="36" t="s">
        <v>8</v>
      </c>
      <c r="M3" s="37" t="s">
        <v>9</v>
      </c>
      <c r="N3" s="37" t="s">
        <v>10</v>
      </c>
      <c r="O3" s="37" t="s">
        <v>11</v>
      </c>
      <c r="P3" s="37" t="s">
        <v>12</v>
      </c>
      <c r="Q3" s="38" t="s">
        <v>13</v>
      </c>
    </row>
    <row r="4" spans="2:17" s="13" customFormat="1" ht="18" customHeight="1">
      <c r="B4" s="213">
        <v>45719</v>
      </c>
      <c r="C4" s="214" t="str">
        <f>RIGHT(TEXT(B4,"AAAA"))</f>
        <v>一</v>
      </c>
      <c r="D4" s="215" t="s">
        <v>37</v>
      </c>
      <c r="E4" s="65" t="s">
        <v>236</v>
      </c>
      <c r="F4" s="65" t="s">
        <v>121</v>
      </c>
      <c r="G4" s="65" t="s">
        <v>269</v>
      </c>
      <c r="H4" s="66" t="s">
        <v>71</v>
      </c>
      <c r="I4" s="65" t="s">
        <v>205</v>
      </c>
      <c r="J4" s="216" t="s">
        <v>15</v>
      </c>
      <c r="K4" s="65" t="s">
        <v>321</v>
      </c>
      <c r="L4" s="217"/>
      <c r="M4" s="211">
        <v>6.6</v>
      </c>
      <c r="N4" s="211">
        <v>2.8</v>
      </c>
      <c r="O4" s="211">
        <v>2.4</v>
      </c>
      <c r="P4" s="211">
        <v>2.6</v>
      </c>
      <c r="Q4" s="212">
        <f>M4*70+N4*75+O4*25+P4*45</f>
        <v>849</v>
      </c>
    </row>
    <row r="5" spans="2:17" s="39" customFormat="1" ht="18" customHeight="1">
      <c r="B5" s="164"/>
      <c r="C5" s="180"/>
      <c r="D5" s="182"/>
      <c r="E5" s="67" t="s">
        <v>237</v>
      </c>
      <c r="F5" s="67" t="s">
        <v>270</v>
      </c>
      <c r="G5" s="67" t="s">
        <v>360</v>
      </c>
      <c r="H5" s="67" t="s">
        <v>72</v>
      </c>
      <c r="I5" s="67" t="s">
        <v>227</v>
      </c>
      <c r="J5" s="183"/>
      <c r="K5" s="67" t="s">
        <v>322</v>
      </c>
      <c r="L5" s="206"/>
      <c r="M5" s="185"/>
      <c r="N5" s="185"/>
      <c r="O5" s="185"/>
      <c r="P5" s="185"/>
      <c r="Q5" s="162"/>
    </row>
    <row r="6" spans="2:17" s="13" customFormat="1" ht="18" customHeight="1">
      <c r="B6" s="163">
        <v>45720</v>
      </c>
      <c r="C6" s="187" t="str">
        <f>RIGHT(TEXT(B6,"AAAA"))</f>
        <v>二</v>
      </c>
      <c r="D6" s="181" t="s">
        <v>39</v>
      </c>
      <c r="E6" s="68" t="s">
        <v>373</v>
      </c>
      <c r="F6" s="68" t="s">
        <v>271</v>
      </c>
      <c r="G6" s="69" t="s">
        <v>81</v>
      </c>
      <c r="H6" s="68" t="s">
        <v>361</v>
      </c>
      <c r="I6" s="68" t="s">
        <v>228</v>
      </c>
      <c r="J6" s="190" t="s">
        <v>14</v>
      </c>
      <c r="K6" s="68" t="s">
        <v>352</v>
      </c>
      <c r="L6" s="205"/>
      <c r="M6" s="194">
        <v>6.6</v>
      </c>
      <c r="N6" s="194">
        <v>2.8</v>
      </c>
      <c r="O6" s="194">
        <v>2.4</v>
      </c>
      <c r="P6" s="194">
        <v>2.6</v>
      </c>
      <c r="Q6" s="161">
        <f>M6*70+N6*75+O6*25+P6*45</f>
        <v>849</v>
      </c>
    </row>
    <row r="7" spans="2:17" s="39" customFormat="1" ht="18" customHeight="1">
      <c r="B7" s="164"/>
      <c r="C7" s="180"/>
      <c r="D7" s="182"/>
      <c r="E7" s="67" t="s">
        <v>242</v>
      </c>
      <c r="F7" s="67" t="s">
        <v>272</v>
      </c>
      <c r="G7" s="67" t="s">
        <v>247</v>
      </c>
      <c r="H7" s="67" t="s">
        <v>292</v>
      </c>
      <c r="I7" s="67" t="s">
        <v>229</v>
      </c>
      <c r="J7" s="183"/>
      <c r="K7" s="67" t="s">
        <v>351</v>
      </c>
      <c r="L7" s="206"/>
      <c r="M7" s="185"/>
      <c r="N7" s="185"/>
      <c r="O7" s="185"/>
      <c r="P7" s="185"/>
      <c r="Q7" s="162"/>
    </row>
    <row r="8" spans="2:17" s="13" customFormat="1" ht="18" customHeight="1">
      <c r="B8" s="163">
        <v>45721</v>
      </c>
      <c r="C8" s="187" t="str">
        <f>RIGHT(TEXT(B8,"AAAA"))</f>
        <v>三</v>
      </c>
      <c r="D8" s="181" t="s">
        <v>41</v>
      </c>
      <c r="E8" s="68" t="s">
        <v>379</v>
      </c>
      <c r="F8" s="68" t="s">
        <v>364</v>
      </c>
      <c r="G8" s="68" t="s">
        <v>199</v>
      </c>
      <c r="H8" s="68" t="s">
        <v>289</v>
      </c>
      <c r="I8" s="68" t="s">
        <v>381</v>
      </c>
      <c r="J8" s="190" t="s">
        <v>16</v>
      </c>
      <c r="K8" s="81" t="s">
        <v>100</v>
      </c>
      <c r="L8" s="205"/>
      <c r="M8" s="194">
        <v>6.6</v>
      </c>
      <c r="N8" s="194">
        <v>2.8</v>
      </c>
      <c r="O8" s="194">
        <v>2.4</v>
      </c>
      <c r="P8" s="194">
        <v>2.6</v>
      </c>
      <c r="Q8" s="161">
        <f>M8*70+N8*75+O8*25+P8*45</f>
        <v>849</v>
      </c>
    </row>
    <row r="9" spans="2:17" s="39" customFormat="1" ht="18" customHeight="1">
      <c r="B9" s="164"/>
      <c r="C9" s="180"/>
      <c r="D9" s="182"/>
      <c r="E9" s="67" t="s">
        <v>380</v>
      </c>
      <c r="F9" s="67" t="s">
        <v>365</v>
      </c>
      <c r="G9" s="67" t="s">
        <v>367</v>
      </c>
      <c r="H9" s="67" t="s">
        <v>368</v>
      </c>
      <c r="I9" s="67" t="s">
        <v>382</v>
      </c>
      <c r="J9" s="183"/>
      <c r="K9" s="82" t="s">
        <v>101</v>
      </c>
      <c r="L9" s="206"/>
      <c r="M9" s="185"/>
      <c r="N9" s="185"/>
      <c r="O9" s="185"/>
      <c r="P9" s="185"/>
      <c r="Q9" s="162"/>
    </row>
    <row r="10" spans="2:17" s="13" customFormat="1" ht="18" customHeight="1">
      <c r="B10" s="163">
        <v>45722</v>
      </c>
      <c r="C10" s="170" t="str">
        <f>RIGHT(TEXT(B10,"AAAA"))</f>
        <v>四</v>
      </c>
      <c r="D10" s="181" t="s">
        <v>43</v>
      </c>
      <c r="E10" s="69" t="s">
        <v>186</v>
      </c>
      <c r="F10" s="69" t="s">
        <v>363</v>
      </c>
      <c r="G10" s="69" t="s">
        <v>187</v>
      </c>
      <c r="H10" s="69" t="s">
        <v>298</v>
      </c>
      <c r="I10" s="69" t="s">
        <v>216</v>
      </c>
      <c r="J10" s="174" t="s">
        <v>14</v>
      </c>
      <c r="K10" s="69" t="s">
        <v>202</v>
      </c>
      <c r="L10" s="209"/>
      <c r="M10" s="178">
        <v>6.6</v>
      </c>
      <c r="N10" s="178">
        <v>2.8</v>
      </c>
      <c r="O10" s="178">
        <v>2.4</v>
      </c>
      <c r="P10" s="178">
        <v>2.6</v>
      </c>
      <c r="Q10" s="165">
        <f>M10*70+N10*75+O10*25+P10*45</f>
        <v>849</v>
      </c>
    </row>
    <row r="11" spans="2:17" s="39" customFormat="1" ht="18" customHeight="1">
      <c r="B11" s="164"/>
      <c r="C11" s="180"/>
      <c r="D11" s="182"/>
      <c r="E11" s="67" t="s">
        <v>188</v>
      </c>
      <c r="F11" s="67" t="s">
        <v>239</v>
      </c>
      <c r="G11" s="67" t="s">
        <v>246</v>
      </c>
      <c r="H11" s="67" t="s">
        <v>297</v>
      </c>
      <c r="I11" s="67" t="s">
        <v>217</v>
      </c>
      <c r="J11" s="183"/>
      <c r="K11" s="67" t="s">
        <v>350</v>
      </c>
      <c r="L11" s="206"/>
      <c r="M11" s="185"/>
      <c r="N11" s="185"/>
      <c r="O11" s="185"/>
      <c r="P11" s="185"/>
      <c r="Q11" s="162"/>
    </row>
    <row r="12" spans="2:17" s="13" customFormat="1" ht="18" customHeight="1">
      <c r="B12" s="163">
        <v>45723</v>
      </c>
      <c r="C12" s="187" t="str">
        <f>RIGHT(TEXT(B12,"AAAA"))</f>
        <v>五</v>
      </c>
      <c r="D12" s="181" t="s">
        <v>37</v>
      </c>
      <c r="E12" s="68" t="s">
        <v>240</v>
      </c>
      <c r="F12" s="69" t="s">
        <v>82</v>
      </c>
      <c r="G12" s="68" t="s">
        <v>366</v>
      </c>
      <c r="H12" s="68" t="s">
        <v>208</v>
      </c>
      <c r="I12" s="68" t="s">
        <v>293</v>
      </c>
      <c r="J12" s="190" t="s">
        <v>14</v>
      </c>
      <c r="K12" s="68" t="s">
        <v>357</v>
      </c>
      <c r="L12" s="205"/>
      <c r="M12" s="194">
        <v>6.6</v>
      </c>
      <c r="N12" s="194">
        <v>2.8</v>
      </c>
      <c r="O12" s="194">
        <v>2.4</v>
      </c>
      <c r="P12" s="194">
        <v>2.6</v>
      </c>
      <c r="Q12" s="161">
        <f>M12*70+N12*75+O12*25+P12*45</f>
        <v>849</v>
      </c>
    </row>
    <row r="13" spans="2:17" s="39" customFormat="1" ht="18" customHeight="1" thickBot="1">
      <c r="B13" s="186"/>
      <c r="C13" s="188"/>
      <c r="D13" s="189"/>
      <c r="E13" s="72" t="s">
        <v>238</v>
      </c>
      <c r="F13" s="72" t="s">
        <v>189</v>
      </c>
      <c r="G13" s="72" t="s">
        <v>241</v>
      </c>
      <c r="H13" s="72" t="s">
        <v>209</v>
      </c>
      <c r="I13" s="72" t="s">
        <v>294</v>
      </c>
      <c r="J13" s="191"/>
      <c r="K13" s="72" t="s">
        <v>356</v>
      </c>
      <c r="L13" s="210"/>
      <c r="M13" s="195"/>
      <c r="N13" s="195"/>
      <c r="O13" s="195"/>
      <c r="P13" s="195"/>
      <c r="Q13" s="167"/>
    </row>
    <row r="14" spans="2:17" s="13" customFormat="1" ht="18" customHeight="1" thickTop="1">
      <c r="B14" s="201">
        <v>45726</v>
      </c>
      <c r="C14" s="170" t="str">
        <f>RIGHT(TEXT(B14,"AAAA"))</f>
        <v>一</v>
      </c>
      <c r="D14" s="203" t="s">
        <v>59</v>
      </c>
      <c r="E14" s="69" t="s">
        <v>243</v>
      </c>
      <c r="F14" s="69" t="s">
        <v>287</v>
      </c>
      <c r="G14" s="69" t="s">
        <v>339</v>
      </c>
      <c r="H14" s="69" t="s">
        <v>88</v>
      </c>
      <c r="I14" s="69" t="s">
        <v>210</v>
      </c>
      <c r="J14" s="174" t="s">
        <v>15</v>
      </c>
      <c r="K14" s="69" t="s">
        <v>353</v>
      </c>
      <c r="L14" s="209"/>
      <c r="M14" s="178">
        <v>6.6</v>
      </c>
      <c r="N14" s="178">
        <v>2.8</v>
      </c>
      <c r="O14" s="178">
        <v>2.4</v>
      </c>
      <c r="P14" s="178">
        <v>2.6</v>
      </c>
      <c r="Q14" s="165">
        <f>M14*70+N14*75+O14*25+P14*45</f>
        <v>849</v>
      </c>
    </row>
    <row r="15" spans="2:17" s="39" customFormat="1" ht="18" customHeight="1">
      <c r="B15" s="164"/>
      <c r="C15" s="180"/>
      <c r="D15" s="182"/>
      <c r="E15" s="260" t="s">
        <v>244</v>
      </c>
      <c r="F15" s="260" t="s">
        <v>288</v>
      </c>
      <c r="G15" s="263" t="s">
        <v>340</v>
      </c>
      <c r="H15" s="260" t="s">
        <v>369</v>
      </c>
      <c r="I15" s="260" t="s">
        <v>211</v>
      </c>
      <c r="J15" s="183"/>
      <c r="K15" s="67" t="s">
        <v>354</v>
      </c>
      <c r="L15" s="206"/>
      <c r="M15" s="185"/>
      <c r="N15" s="185"/>
      <c r="O15" s="185"/>
      <c r="P15" s="185"/>
      <c r="Q15" s="162"/>
    </row>
    <row r="16" spans="2:17" s="13" customFormat="1" ht="18" customHeight="1">
      <c r="B16" s="163">
        <v>45727</v>
      </c>
      <c r="C16" s="187" t="str">
        <f>RIGHT(TEXT(B16,"AAAA"))</f>
        <v>二</v>
      </c>
      <c r="D16" s="181" t="s">
        <v>37</v>
      </c>
      <c r="E16" s="262" t="s">
        <v>428</v>
      </c>
      <c r="F16" s="261" t="s">
        <v>274</v>
      </c>
      <c r="G16" s="261" t="s">
        <v>190</v>
      </c>
      <c r="H16" s="261" t="s">
        <v>302</v>
      </c>
      <c r="I16" s="261" t="s">
        <v>212</v>
      </c>
      <c r="J16" s="190" t="s">
        <v>14</v>
      </c>
      <c r="K16" s="68" t="s">
        <v>203</v>
      </c>
      <c r="L16" s="205"/>
      <c r="M16" s="194">
        <v>6.6</v>
      </c>
      <c r="N16" s="194">
        <v>2.8</v>
      </c>
      <c r="O16" s="194">
        <v>2.4</v>
      </c>
      <c r="P16" s="194">
        <v>2.6</v>
      </c>
      <c r="Q16" s="161">
        <f>M16*70+N16*75+O16*25+P16*45</f>
        <v>849</v>
      </c>
    </row>
    <row r="17" spans="2:19" s="39" customFormat="1" ht="18" customHeight="1">
      <c r="B17" s="164"/>
      <c r="C17" s="180"/>
      <c r="D17" s="182"/>
      <c r="E17" s="260" t="s">
        <v>429</v>
      </c>
      <c r="F17" s="260" t="s">
        <v>275</v>
      </c>
      <c r="G17" s="260" t="s">
        <v>191</v>
      </c>
      <c r="H17" s="260" t="s">
        <v>303</v>
      </c>
      <c r="I17" s="260" t="s">
        <v>213</v>
      </c>
      <c r="J17" s="183"/>
      <c r="K17" s="67" t="s">
        <v>355</v>
      </c>
      <c r="L17" s="206"/>
      <c r="M17" s="185"/>
      <c r="N17" s="185"/>
      <c r="O17" s="185"/>
      <c r="P17" s="185"/>
      <c r="Q17" s="162"/>
    </row>
    <row r="18" spans="2:19" s="13" customFormat="1" ht="18" customHeight="1">
      <c r="B18" s="163">
        <v>45728</v>
      </c>
      <c r="C18" s="187" t="str">
        <f>RIGHT(TEXT(B18,"AAAA"))</f>
        <v>三</v>
      </c>
      <c r="D18" s="181" t="s">
        <v>231</v>
      </c>
      <c r="E18" s="261" t="s">
        <v>250</v>
      </c>
      <c r="F18" s="261" t="s">
        <v>295</v>
      </c>
      <c r="G18" s="261" t="s">
        <v>192</v>
      </c>
      <c r="H18" s="262" t="s">
        <v>430</v>
      </c>
      <c r="I18" s="261" t="s">
        <v>87</v>
      </c>
      <c r="J18" s="190" t="s">
        <v>16</v>
      </c>
      <c r="K18" s="81" t="s">
        <v>124</v>
      </c>
      <c r="L18" s="205"/>
      <c r="M18" s="194">
        <v>6.6</v>
      </c>
      <c r="N18" s="194">
        <v>2.8</v>
      </c>
      <c r="O18" s="194">
        <v>2.4</v>
      </c>
      <c r="P18" s="194">
        <v>2.6</v>
      </c>
      <c r="Q18" s="161">
        <f>M18*70+N18*75+O18*25+P18*45</f>
        <v>849</v>
      </c>
    </row>
    <row r="19" spans="2:19" s="39" customFormat="1" ht="18" customHeight="1">
      <c r="B19" s="164"/>
      <c r="C19" s="180"/>
      <c r="D19" s="182"/>
      <c r="E19" s="260" t="s">
        <v>251</v>
      </c>
      <c r="F19" s="260" t="s">
        <v>296</v>
      </c>
      <c r="G19" s="260" t="s">
        <v>89</v>
      </c>
      <c r="H19" s="260" t="s">
        <v>431</v>
      </c>
      <c r="I19" s="260" t="s">
        <v>133</v>
      </c>
      <c r="J19" s="183"/>
      <c r="K19" s="82" t="s">
        <v>111</v>
      </c>
      <c r="L19" s="206"/>
      <c r="M19" s="185"/>
      <c r="N19" s="185"/>
      <c r="O19" s="185"/>
      <c r="P19" s="185"/>
      <c r="Q19" s="162"/>
    </row>
    <row r="20" spans="2:19" s="13" customFormat="1" ht="18" customHeight="1">
      <c r="B20" s="163">
        <v>45729</v>
      </c>
      <c r="C20" s="170" t="str">
        <f>RIGHT(TEXT(B20,"AAAA"))</f>
        <v>四</v>
      </c>
      <c r="D20" s="207" t="s">
        <v>37</v>
      </c>
      <c r="E20" s="262" t="s">
        <v>248</v>
      </c>
      <c r="F20" s="262" t="s">
        <v>74</v>
      </c>
      <c r="G20" s="262" t="s">
        <v>254</v>
      </c>
      <c r="H20" s="262" t="s">
        <v>313</v>
      </c>
      <c r="I20" s="262" t="s">
        <v>214</v>
      </c>
      <c r="J20" s="174" t="s">
        <v>14</v>
      </c>
      <c r="K20" s="68" t="s">
        <v>31</v>
      </c>
      <c r="L20" s="209"/>
      <c r="M20" s="178">
        <v>6.6</v>
      </c>
      <c r="N20" s="178">
        <v>2.8</v>
      </c>
      <c r="O20" s="178">
        <v>2.4</v>
      </c>
      <c r="P20" s="178">
        <v>2.6</v>
      </c>
      <c r="Q20" s="165">
        <f>M20*70+N20*75+O20*25+P20*45</f>
        <v>849</v>
      </c>
    </row>
    <row r="21" spans="2:19" s="39" customFormat="1" ht="18" customHeight="1">
      <c r="B21" s="164"/>
      <c r="C21" s="180"/>
      <c r="D21" s="208"/>
      <c r="E21" s="67" t="s">
        <v>249</v>
      </c>
      <c r="F21" s="67" t="s">
        <v>418</v>
      </c>
      <c r="G21" s="67" t="s">
        <v>255</v>
      </c>
      <c r="H21" s="67" t="s">
        <v>314</v>
      </c>
      <c r="I21" s="67" t="s">
        <v>215</v>
      </c>
      <c r="J21" s="183"/>
      <c r="K21" s="67" t="s">
        <v>359</v>
      </c>
      <c r="L21" s="206"/>
      <c r="M21" s="185"/>
      <c r="N21" s="185"/>
      <c r="O21" s="185"/>
      <c r="P21" s="185"/>
      <c r="Q21" s="162"/>
    </row>
    <row r="22" spans="2:19" s="13" customFormat="1" ht="18" customHeight="1">
      <c r="B22" s="163">
        <v>45730</v>
      </c>
      <c r="C22" s="187" t="str">
        <f>RIGHT(TEXT(B22,"AAAA"))</f>
        <v>五</v>
      </c>
      <c r="D22" s="181" t="s">
        <v>63</v>
      </c>
      <c r="E22" s="68" t="s">
        <v>253</v>
      </c>
      <c r="F22" s="68" t="s">
        <v>76</v>
      </c>
      <c r="G22" s="68" t="s">
        <v>75</v>
      </c>
      <c r="H22" s="68" t="s">
        <v>311</v>
      </c>
      <c r="I22" s="68" t="s">
        <v>206</v>
      </c>
      <c r="J22" s="190" t="s">
        <v>14</v>
      </c>
      <c r="K22" s="68" t="s">
        <v>204</v>
      </c>
      <c r="L22" s="205"/>
      <c r="M22" s="194">
        <v>6.6</v>
      </c>
      <c r="N22" s="194">
        <v>2.8</v>
      </c>
      <c r="O22" s="194">
        <v>2.4</v>
      </c>
      <c r="P22" s="194">
        <v>2.6</v>
      </c>
      <c r="Q22" s="161">
        <f>M22*70+N22*75+O22*25+P22*45</f>
        <v>849</v>
      </c>
    </row>
    <row r="23" spans="2:19" s="39" customFormat="1" ht="18" customHeight="1">
      <c r="B23" s="164"/>
      <c r="C23" s="180"/>
      <c r="D23" s="182"/>
      <c r="E23" s="67" t="s">
        <v>252</v>
      </c>
      <c r="F23" s="67" t="s">
        <v>273</v>
      </c>
      <c r="G23" s="67" t="s">
        <v>193</v>
      </c>
      <c r="H23" s="67" t="s">
        <v>312</v>
      </c>
      <c r="I23" s="67" t="s">
        <v>207</v>
      </c>
      <c r="J23" s="183"/>
      <c r="K23" s="67" t="s">
        <v>358</v>
      </c>
      <c r="L23" s="206"/>
      <c r="M23" s="185"/>
      <c r="N23" s="185"/>
      <c r="O23" s="185"/>
      <c r="P23" s="185"/>
      <c r="Q23" s="162"/>
    </row>
    <row r="24" spans="2:19" s="13" customFormat="1" ht="18" customHeight="1">
      <c r="B24" s="233">
        <v>45731</v>
      </c>
      <c r="C24" s="234" t="str">
        <f>RIGHT(TEXT(B24,"AAAA"))</f>
        <v>六</v>
      </c>
      <c r="D24" s="235" t="s">
        <v>436</v>
      </c>
      <c r="E24" s="236"/>
      <c r="F24" s="236"/>
      <c r="G24" s="236"/>
      <c r="H24" s="259"/>
      <c r="I24" s="236"/>
      <c r="J24" s="236"/>
      <c r="K24" s="237"/>
      <c r="L24" s="238" t="s">
        <v>404</v>
      </c>
      <c r="M24" s="239">
        <v>7</v>
      </c>
      <c r="N24" s="239">
        <v>2</v>
      </c>
      <c r="O24" s="239">
        <v>0</v>
      </c>
      <c r="P24" s="239">
        <v>4</v>
      </c>
      <c r="Q24" s="240">
        <f>M24*70+N24*75+O24*25+P24*45</f>
        <v>820</v>
      </c>
      <c r="R24" s="84"/>
      <c r="S24" s="231"/>
    </row>
    <row r="25" spans="2:19" s="39" customFormat="1" ht="18" customHeight="1" thickBot="1">
      <c r="B25" s="241"/>
      <c r="C25" s="242"/>
      <c r="D25" s="243"/>
      <c r="E25" s="244"/>
      <c r="F25" s="244"/>
      <c r="G25" s="244"/>
      <c r="H25" s="244"/>
      <c r="I25" s="244"/>
      <c r="J25" s="244"/>
      <c r="K25" s="245"/>
      <c r="L25" s="246"/>
      <c r="M25" s="247"/>
      <c r="N25" s="247"/>
      <c r="O25" s="247"/>
      <c r="P25" s="247"/>
      <c r="Q25" s="248"/>
      <c r="R25" s="84"/>
      <c r="S25" s="232"/>
    </row>
    <row r="26" spans="2:19" s="13" customFormat="1" ht="18" customHeight="1" thickTop="1">
      <c r="B26" s="201">
        <v>45733</v>
      </c>
      <c r="C26" s="202" t="str">
        <f>RIGHT(TEXT(B26,"AAAA"))</f>
        <v>一</v>
      </c>
      <c r="D26" s="249" t="s">
        <v>437</v>
      </c>
      <c r="E26" s="250"/>
      <c r="F26" s="250"/>
      <c r="G26" s="250"/>
      <c r="H26" s="250"/>
      <c r="I26" s="250"/>
      <c r="J26" s="250"/>
      <c r="K26" s="251"/>
      <c r="L26" s="221"/>
      <c r="M26" s="204"/>
      <c r="N26" s="204"/>
      <c r="O26" s="204"/>
      <c r="P26" s="204"/>
      <c r="Q26" s="222"/>
    </row>
    <row r="27" spans="2:19" s="39" customFormat="1" ht="18" customHeight="1">
      <c r="B27" s="164"/>
      <c r="C27" s="180"/>
      <c r="D27" s="252"/>
      <c r="E27" s="253"/>
      <c r="F27" s="253"/>
      <c r="G27" s="253"/>
      <c r="H27" s="253"/>
      <c r="I27" s="253"/>
      <c r="J27" s="253"/>
      <c r="K27" s="254"/>
      <c r="L27" s="206"/>
      <c r="M27" s="185"/>
      <c r="N27" s="185"/>
      <c r="O27" s="185"/>
      <c r="P27" s="185"/>
      <c r="Q27" s="162"/>
    </row>
    <row r="28" spans="2:19" s="13" customFormat="1" ht="18" customHeight="1">
      <c r="B28" s="168">
        <v>45734</v>
      </c>
      <c r="C28" s="200" t="str">
        <f>RIGHT(TEXT(B28,"AAAA"))</f>
        <v>二</v>
      </c>
      <c r="D28" s="181" t="s">
        <v>57</v>
      </c>
      <c r="E28" s="69" t="s">
        <v>256</v>
      </c>
      <c r="F28" s="69" t="s">
        <v>49</v>
      </c>
      <c r="G28" s="69" t="s">
        <v>337</v>
      </c>
      <c r="H28" s="262" t="s">
        <v>432</v>
      </c>
      <c r="I28" s="68" t="s">
        <v>218</v>
      </c>
      <c r="J28" s="174" t="s">
        <v>14</v>
      </c>
      <c r="K28" s="69" t="s">
        <v>96</v>
      </c>
      <c r="L28" s="176"/>
      <c r="M28" s="178">
        <v>6.8</v>
      </c>
      <c r="N28" s="178">
        <v>2.7</v>
      </c>
      <c r="O28" s="178">
        <v>2.4</v>
      </c>
      <c r="P28" s="178">
        <v>2.6</v>
      </c>
      <c r="Q28" s="165">
        <f>M28*70+N28*75+O28*25+P28*45</f>
        <v>855.5</v>
      </c>
    </row>
    <row r="29" spans="2:19" s="39" customFormat="1" ht="18" customHeight="1">
      <c r="B29" s="164"/>
      <c r="C29" s="199"/>
      <c r="D29" s="182"/>
      <c r="E29" s="67" t="s">
        <v>257</v>
      </c>
      <c r="F29" s="67" t="s">
        <v>194</v>
      </c>
      <c r="G29" s="67" t="s">
        <v>338</v>
      </c>
      <c r="H29" s="260" t="s">
        <v>433</v>
      </c>
      <c r="I29" s="67" t="s">
        <v>219</v>
      </c>
      <c r="J29" s="183"/>
      <c r="K29" s="67" t="s">
        <v>327</v>
      </c>
      <c r="L29" s="184"/>
      <c r="M29" s="185"/>
      <c r="N29" s="185"/>
      <c r="O29" s="185"/>
      <c r="P29" s="185"/>
      <c r="Q29" s="162"/>
    </row>
    <row r="30" spans="2:19" s="13" customFormat="1" ht="18" customHeight="1">
      <c r="B30" s="163">
        <v>45735</v>
      </c>
      <c r="C30" s="198" t="str">
        <f>RIGHT(TEXT(B30,"AAAA"))</f>
        <v>三</v>
      </c>
      <c r="D30" s="181" t="s">
        <v>53</v>
      </c>
      <c r="E30" s="68" t="s">
        <v>334</v>
      </c>
      <c r="F30" s="68" t="s">
        <v>306</v>
      </c>
      <c r="G30" s="68" t="s">
        <v>195</v>
      </c>
      <c r="H30" s="261" t="s">
        <v>383</v>
      </c>
      <c r="I30" s="68" t="s">
        <v>267</v>
      </c>
      <c r="J30" s="190" t="s">
        <v>434</v>
      </c>
      <c r="K30" s="68" t="s">
        <v>65</v>
      </c>
      <c r="L30" s="192"/>
      <c r="M30" s="194">
        <v>6.6</v>
      </c>
      <c r="N30" s="194">
        <v>2.8</v>
      </c>
      <c r="O30" s="194">
        <v>2.4</v>
      </c>
      <c r="P30" s="194">
        <v>2.6</v>
      </c>
      <c r="Q30" s="161">
        <f>M30*70+N30*75+O30*25+P30*45</f>
        <v>849</v>
      </c>
    </row>
    <row r="31" spans="2:19" s="39" customFormat="1" ht="18" customHeight="1">
      <c r="B31" s="164"/>
      <c r="C31" s="199"/>
      <c r="D31" s="182"/>
      <c r="E31" s="67" t="s">
        <v>333</v>
      </c>
      <c r="F31" s="67" t="s">
        <v>305</v>
      </c>
      <c r="G31" s="67" t="s">
        <v>196</v>
      </c>
      <c r="H31" s="67" t="s">
        <v>384</v>
      </c>
      <c r="I31" s="67" t="s">
        <v>268</v>
      </c>
      <c r="J31" s="183"/>
      <c r="K31" s="83" t="s">
        <v>66</v>
      </c>
      <c r="L31" s="184"/>
      <c r="M31" s="185"/>
      <c r="N31" s="185"/>
      <c r="O31" s="185"/>
      <c r="P31" s="185"/>
      <c r="Q31" s="162"/>
    </row>
    <row r="32" spans="2:19" s="13" customFormat="1" ht="18" customHeight="1">
      <c r="B32" s="163">
        <v>45736</v>
      </c>
      <c r="C32" s="200" t="str">
        <f>RIGHT(TEXT(B32,"AAAA"))</f>
        <v>四</v>
      </c>
      <c r="D32" s="181" t="s">
        <v>61</v>
      </c>
      <c r="E32" s="69" t="s">
        <v>330</v>
      </c>
      <c r="F32" s="69" t="s">
        <v>281</v>
      </c>
      <c r="G32" s="69" t="s">
        <v>335</v>
      </c>
      <c r="H32" s="69" t="s">
        <v>341</v>
      </c>
      <c r="I32" s="69" t="s">
        <v>310</v>
      </c>
      <c r="J32" s="174" t="s">
        <v>14</v>
      </c>
      <c r="K32" s="68" t="s">
        <v>328</v>
      </c>
      <c r="L32" s="176"/>
      <c r="M32" s="178">
        <v>6.8</v>
      </c>
      <c r="N32" s="178">
        <v>2.7</v>
      </c>
      <c r="O32" s="178">
        <v>2.4</v>
      </c>
      <c r="P32" s="178">
        <v>2.6</v>
      </c>
      <c r="Q32" s="165">
        <f>M32*70+N32*75+O32*25+P32*45</f>
        <v>855.5</v>
      </c>
    </row>
    <row r="33" spans="2:18" s="39" customFormat="1" ht="18" customHeight="1">
      <c r="B33" s="164"/>
      <c r="C33" s="199"/>
      <c r="D33" s="182"/>
      <c r="E33" s="67" t="s">
        <v>260</v>
      </c>
      <c r="F33" s="67" t="s">
        <v>282</v>
      </c>
      <c r="G33" s="67" t="s">
        <v>336</v>
      </c>
      <c r="H33" s="67" t="s">
        <v>440</v>
      </c>
      <c r="I33" s="67" t="s">
        <v>309</v>
      </c>
      <c r="J33" s="183"/>
      <c r="K33" s="67" t="s">
        <v>329</v>
      </c>
      <c r="L33" s="184"/>
      <c r="M33" s="185"/>
      <c r="N33" s="185"/>
      <c r="O33" s="185"/>
      <c r="P33" s="185"/>
      <c r="Q33" s="162"/>
    </row>
    <row r="34" spans="2:18" s="13" customFormat="1" ht="18" customHeight="1">
      <c r="B34" s="163">
        <v>45737</v>
      </c>
      <c r="C34" s="187" t="str">
        <f>RIGHT(TEXT(B34,"AAAA"))</f>
        <v>五</v>
      </c>
      <c r="D34" s="181" t="s">
        <v>37</v>
      </c>
      <c r="E34" s="68" t="s">
        <v>331</v>
      </c>
      <c r="F34" s="68" t="s">
        <v>279</v>
      </c>
      <c r="G34" s="75" t="s">
        <v>265</v>
      </c>
      <c r="H34" s="69" t="s">
        <v>299</v>
      </c>
      <c r="I34" s="68" t="s">
        <v>220</v>
      </c>
      <c r="J34" s="190" t="s">
        <v>14</v>
      </c>
      <c r="K34" s="68" t="s">
        <v>346</v>
      </c>
      <c r="L34" s="192"/>
      <c r="M34" s="194">
        <v>6.6</v>
      </c>
      <c r="N34" s="194">
        <v>2.5</v>
      </c>
      <c r="O34" s="194">
        <v>2.4</v>
      </c>
      <c r="P34" s="194">
        <v>2.6</v>
      </c>
      <c r="Q34" s="161">
        <f>M34*70+N34*75+O34*25+P34*45</f>
        <v>826.5</v>
      </c>
    </row>
    <row r="35" spans="2:18" s="39" customFormat="1" ht="18" customHeight="1" thickBot="1">
      <c r="B35" s="186"/>
      <c r="C35" s="188"/>
      <c r="D35" s="189"/>
      <c r="E35" s="72" t="s">
        <v>332</v>
      </c>
      <c r="F35" s="72" t="s">
        <v>280</v>
      </c>
      <c r="G35" s="72" t="s">
        <v>266</v>
      </c>
      <c r="H35" s="72" t="s">
        <v>300</v>
      </c>
      <c r="I35" s="72" t="s">
        <v>221</v>
      </c>
      <c r="J35" s="191"/>
      <c r="K35" s="72" t="s">
        <v>347</v>
      </c>
      <c r="L35" s="193"/>
      <c r="M35" s="195"/>
      <c r="N35" s="195"/>
      <c r="O35" s="195"/>
      <c r="P35" s="195"/>
      <c r="Q35" s="167"/>
    </row>
    <row r="36" spans="2:18" s="13" customFormat="1" ht="18" customHeight="1" thickTop="1">
      <c r="B36" s="201">
        <v>45740</v>
      </c>
      <c r="C36" s="170" t="str">
        <f>RIGHT(TEXT(B36,"AAAA"))</f>
        <v>一</v>
      </c>
      <c r="D36" s="203" t="s">
        <v>39</v>
      </c>
      <c r="E36" s="69" t="s">
        <v>264</v>
      </c>
      <c r="F36" s="69" t="s">
        <v>385</v>
      </c>
      <c r="G36" s="69" t="s">
        <v>259</v>
      </c>
      <c r="H36" s="69" t="s">
        <v>318</v>
      </c>
      <c r="I36" s="69" t="s">
        <v>222</v>
      </c>
      <c r="J36" s="174" t="s">
        <v>15</v>
      </c>
      <c r="K36" s="69" t="s">
        <v>348</v>
      </c>
      <c r="L36" s="176"/>
      <c r="M36" s="178">
        <v>6.5</v>
      </c>
      <c r="N36" s="178">
        <v>2.8</v>
      </c>
      <c r="O36" s="178">
        <v>2.4</v>
      </c>
      <c r="P36" s="178">
        <v>2.6</v>
      </c>
      <c r="Q36" s="196">
        <f>M36*70+N36*75+O36*25+P36*45</f>
        <v>842</v>
      </c>
    </row>
    <row r="37" spans="2:18" s="39" customFormat="1" ht="18" customHeight="1">
      <c r="B37" s="164"/>
      <c r="C37" s="180"/>
      <c r="D37" s="182"/>
      <c r="E37" s="67" t="s">
        <v>263</v>
      </c>
      <c r="F37" s="67" t="s">
        <v>386</v>
      </c>
      <c r="G37" s="67" t="s">
        <v>258</v>
      </c>
      <c r="H37" s="67" t="s">
        <v>317</v>
      </c>
      <c r="I37" s="67" t="s">
        <v>223</v>
      </c>
      <c r="J37" s="183"/>
      <c r="K37" s="67" t="s">
        <v>349</v>
      </c>
      <c r="L37" s="184"/>
      <c r="M37" s="185"/>
      <c r="N37" s="185"/>
      <c r="O37" s="185"/>
      <c r="P37" s="185"/>
      <c r="Q37" s="197"/>
    </row>
    <row r="38" spans="2:18" s="13" customFormat="1" ht="18" customHeight="1">
      <c r="B38" s="163">
        <v>45741</v>
      </c>
      <c r="C38" s="187" t="str">
        <f>RIGHT(TEXT(B38,"AAAA"))</f>
        <v>二</v>
      </c>
      <c r="D38" s="181" t="s">
        <v>37</v>
      </c>
      <c r="E38" s="68" t="s">
        <v>387</v>
      </c>
      <c r="F38" s="68" t="s">
        <v>261</v>
      </c>
      <c r="G38" s="68" t="s">
        <v>304</v>
      </c>
      <c r="H38" s="69" t="s">
        <v>48</v>
      </c>
      <c r="I38" s="69" t="s">
        <v>307</v>
      </c>
      <c r="J38" s="190" t="s">
        <v>14</v>
      </c>
      <c r="K38" s="68" t="s">
        <v>102</v>
      </c>
      <c r="L38" s="192"/>
      <c r="M38" s="194">
        <v>6.6</v>
      </c>
      <c r="N38" s="194">
        <v>2.8</v>
      </c>
      <c r="O38" s="194">
        <v>2.4</v>
      </c>
      <c r="P38" s="194">
        <v>2.7</v>
      </c>
      <c r="Q38" s="161">
        <f>M38*70+N38*75+O38*25+P38*45</f>
        <v>853.5</v>
      </c>
    </row>
    <row r="39" spans="2:18" s="39" customFormat="1" ht="18" customHeight="1">
      <c r="B39" s="164"/>
      <c r="C39" s="180"/>
      <c r="D39" s="182"/>
      <c r="E39" s="67" t="s">
        <v>276</v>
      </c>
      <c r="F39" s="67" t="s">
        <v>262</v>
      </c>
      <c r="G39" s="67" t="s">
        <v>277</v>
      </c>
      <c r="H39" s="67" t="s">
        <v>138</v>
      </c>
      <c r="I39" s="67" t="s">
        <v>308</v>
      </c>
      <c r="J39" s="183"/>
      <c r="K39" s="67" t="s">
        <v>103</v>
      </c>
      <c r="L39" s="184"/>
      <c r="M39" s="185"/>
      <c r="N39" s="185"/>
      <c r="O39" s="185"/>
      <c r="P39" s="185"/>
      <c r="Q39" s="162"/>
    </row>
    <row r="40" spans="2:18" s="13" customFormat="1" ht="18" customHeight="1">
      <c r="B40" s="163">
        <v>45742</v>
      </c>
      <c r="C40" s="187" t="str">
        <f>RIGHT(TEXT(B40,"AAAA"))</f>
        <v>三</v>
      </c>
      <c r="D40" s="181" t="s">
        <v>232</v>
      </c>
      <c r="E40" s="68" t="s">
        <v>278</v>
      </c>
      <c r="F40" s="68" t="s">
        <v>224</v>
      </c>
      <c r="G40" s="68" t="s">
        <v>197</v>
      </c>
      <c r="H40" s="68" t="s">
        <v>370</v>
      </c>
      <c r="I40" s="69" t="s">
        <v>226</v>
      </c>
      <c r="J40" s="190" t="s">
        <v>16</v>
      </c>
      <c r="K40" s="81" t="s">
        <v>100</v>
      </c>
      <c r="L40" s="192"/>
      <c r="M40" s="194">
        <v>6.8</v>
      </c>
      <c r="N40" s="194">
        <v>2.7</v>
      </c>
      <c r="O40" s="194">
        <v>2.4</v>
      </c>
      <c r="P40" s="194">
        <v>2.6</v>
      </c>
      <c r="Q40" s="161">
        <f>M40*70+N40*75+O40*25+P40*45</f>
        <v>855.5</v>
      </c>
    </row>
    <row r="41" spans="2:18" s="39" customFormat="1" ht="18" customHeight="1">
      <c r="B41" s="164"/>
      <c r="C41" s="180"/>
      <c r="D41" s="182"/>
      <c r="E41" s="67" t="s">
        <v>286</v>
      </c>
      <c r="F41" s="67" t="s">
        <v>225</v>
      </c>
      <c r="G41" s="67" t="s">
        <v>85</v>
      </c>
      <c r="H41" s="67" t="s">
        <v>371</v>
      </c>
      <c r="I41" s="67" t="s">
        <v>230</v>
      </c>
      <c r="J41" s="183"/>
      <c r="K41" s="82" t="s">
        <v>101</v>
      </c>
      <c r="L41" s="184"/>
      <c r="M41" s="185"/>
      <c r="N41" s="185"/>
      <c r="O41" s="185"/>
      <c r="P41" s="185"/>
      <c r="Q41" s="162"/>
    </row>
    <row r="42" spans="2:18" s="13" customFormat="1" ht="18" customHeight="1">
      <c r="B42" s="163">
        <v>45743</v>
      </c>
      <c r="C42" s="170" t="str">
        <f>RIGHT(TEXT(B42,"AAAA"))</f>
        <v>四</v>
      </c>
      <c r="D42" s="181" t="s">
        <v>37</v>
      </c>
      <c r="E42" s="69" t="s">
        <v>388</v>
      </c>
      <c r="F42" s="69" t="s">
        <v>290</v>
      </c>
      <c r="G42" s="69" t="s">
        <v>344</v>
      </c>
      <c r="H42" s="69" t="s">
        <v>198</v>
      </c>
      <c r="I42" s="68" t="s">
        <v>342</v>
      </c>
      <c r="J42" s="174" t="s">
        <v>14</v>
      </c>
      <c r="K42" s="69" t="s">
        <v>325</v>
      </c>
      <c r="L42" s="176"/>
      <c r="M42" s="178">
        <v>6.7</v>
      </c>
      <c r="N42" s="178">
        <v>2.6</v>
      </c>
      <c r="O42" s="178">
        <v>2.4</v>
      </c>
      <c r="P42" s="178">
        <v>2.6</v>
      </c>
      <c r="Q42" s="165">
        <f>M42*70+N42*75+O42*25+P42*45</f>
        <v>841</v>
      </c>
    </row>
    <row r="43" spans="2:18" s="39" customFormat="1" ht="18" customHeight="1">
      <c r="B43" s="164"/>
      <c r="C43" s="180"/>
      <c r="D43" s="182"/>
      <c r="E43" s="67" t="s">
        <v>389</v>
      </c>
      <c r="F43" s="67" t="s">
        <v>291</v>
      </c>
      <c r="G43" s="67" t="s">
        <v>345</v>
      </c>
      <c r="H43" s="67" t="s">
        <v>146</v>
      </c>
      <c r="I43" s="67" t="s">
        <v>343</v>
      </c>
      <c r="J43" s="183"/>
      <c r="K43" s="67" t="s">
        <v>324</v>
      </c>
      <c r="L43" s="184"/>
      <c r="M43" s="185"/>
      <c r="N43" s="185"/>
      <c r="O43" s="185"/>
      <c r="P43" s="185"/>
      <c r="Q43" s="162"/>
    </row>
    <row r="44" spans="2:18" s="13" customFormat="1" ht="18" customHeight="1">
      <c r="B44" s="163">
        <v>45744</v>
      </c>
      <c r="C44" s="187" t="str">
        <f>RIGHT(TEXT(B44,"AAAA"))</f>
        <v>五</v>
      </c>
      <c r="D44" s="181" t="s">
        <v>56</v>
      </c>
      <c r="E44" s="68" t="s">
        <v>372</v>
      </c>
      <c r="F44" s="68" t="s">
        <v>199</v>
      </c>
      <c r="G44" s="68" t="s">
        <v>74</v>
      </c>
      <c r="H44" s="68" t="s">
        <v>315</v>
      </c>
      <c r="I44" s="68" t="s">
        <v>319</v>
      </c>
      <c r="J44" s="190" t="s">
        <v>14</v>
      </c>
      <c r="K44" s="68" t="s">
        <v>326</v>
      </c>
      <c r="L44" s="192"/>
      <c r="M44" s="194">
        <v>6.6</v>
      </c>
      <c r="N44" s="194">
        <v>2.5</v>
      </c>
      <c r="O44" s="194">
        <v>2.4</v>
      </c>
      <c r="P44" s="194">
        <v>2.6</v>
      </c>
      <c r="Q44" s="161">
        <f>M44*70+N44*75+O44*25+P44*45</f>
        <v>826.5</v>
      </c>
    </row>
    <row r="45" spans="2:18" s="39" customFormat="1" ht="18" customHeight="1" thickBot="1">
      <c r="B45" s="186"/>
      <c r="C45" s="188"/>
      <c r="D45" s="189"/>
      <c r="E45" s="72" t="s">
        <v>301</v>
      </c>
      <c r="F45" s="72" t="s">
        <v>200</v>
      </c>
      <c r="G45" s="72" t="s">
        <v>418</v>
      </c>
      <c r="H45" s="72" t="s">
        <v>316</v>
      </c>
      <c r="I45" s="72" t="s">
        <v>320</v>
      </c>
      <c r="J45" s="191"/>
      <c r="K45" s="72" t="s">
        <v>362</v>
      </c>
      <c r="L45" s="193"/>
      <c r="M45" s="195"/>
      <c r="N45" s="195"/>
      <c r="O45" s="195"/>
      <c r="P45" s="195"/>
      <c r="Q45" s="167"/>
    </row>
    <row r="46" spans="2:18" s="13" customFormat="1" ht="18" customHeight="1" thickTop="1">
      <c r="B46" s="168">
        <v>45747</v>
      </c>
      <c r="C46" s="170" t="str">
        <f>RIGHT(TEXT(B46,"AAAA"))</f>
        <v>一</v>
      </c>
      <c r="D46" s="172" t="s">
        <v>37</v>
      </c>
      <c r="E46" s="69" t="s">
        <v>390</v>
      </c>
      <c r="F46" s="69" t="s">
        <v>201</v>
      </c>
      <c r="G46" s="69" t="s">
        <v>284</v>
      </c>
      <c r="H46" s="69" t="s">
        <v>391</v>
      </c>
      <c r="I46" s="69" t="s">
        <v>25</v>
      </c>
      <c r="J46" s="174" t="s">
        <v>15</v>
      </c>
      <c r="K46" s="69" t="s">
        <v>104</v>
      </c>
      <c r="L46" s="176"/>
      <c r="M46" s="178">
        <v>6.8</v>
      </c>
      <c r="N46" s="178">
        <v>2.7</v>
      </c>
      <c r="O46" s="178">
        <v>2.4</v>
      </c>
      <c r="P46" s="178">
        <v>2.6</v>
      </c>
      <c r="Q46" s="165">
        <f>M46*70+N46*75+O46*25+P46*45</f>
        <v>855.5</v>
      </c>
      <c r="R46" s="39"/>
    </row>
    <row r="47" spans="2:18" s="39" customFormat="1" ht="18" customHeight="1" thickBot="1">
      <c r="B47" s="169"/>
      <c r="C47" s="171"/>
      <c r="D47" s="173"/>
      <c r="E47" s="76" t="s">
        <v>392</v>
      </c>
      <c r="F47" s="76" t="s">
        <v>283</v>
      </c>
      <c r="G47" s="76" t="s">
        <v>285</v>
      </c>
      <c r="H47" s="76" t="s">
        <v>393</v>
      </c>
      <c r="I47" s="76" t="s">
        <v>26</v>
      </c>
      <c r="J47" s="175"/>
      <c r="K47" s="76" t="s">
        <v>323</v>
      </c>
      <c r="L47" s="177"/>
      <c r="M47" s="179"/>
      <c r="N47" s="179"/>
      <c r="O47" s="179"/>
      <c r="P47" s="179"/>
      <c r="Q47" s="166"/>
    </row>
    <row r="48" spans="2:18" customFormat="1" ht="11.1" customHeight="1">
      <c r="B48" s="40" t="s">
        <v>17</v>
      </c>
      <c r="C48" s="18"/>
      <c r="D48" s="18"/>
      <c r="E48" s="18"/>
      <c r="F48" s="18"/>
      <c r="G48" s="20" t="s">
        <v>18</v>
      </c>
      <c r="H48" s="20"/>
      <c r="I48" s="20"/>
      <c r="J48" s="20"/>
      <c r="K48" s="21"/>
      <c r="L48" s="21"/>
      <c r="M48" s="21"/>
      <c r="N48" s="21"/>
      <c r="O48" s="21"/>
      <c r="R48" s="39"/>
    </row>
    <row r="49" spans="2:18" customFormat="1" ht="11.1" customHeight="1">
      <c r="B49" s="22" t="s">
        <v>29</v>
      </c>
      <c r="C49" s="23"/>
      <c r="D49" s="23"/>
      <c r="E49" s="23"/>
      <c r="F49" s="24"/>
      <c r="G49" s="25"/>
      <c r="H49" s="26"/>
      <c r="I49" s="25"/>
      <c r="J49" s="27"/>
      <c r="K49" s="27"/>
      <c r="L49" s="27"/>
      <c r="M49" s="27"/>
      <c r="N49" s="27"/>
      <c r="O49" s="28"/>
      <c r="R49" s="39"/>
    </row>
    <row r="50" spans="2:18" customFormat="1" ht="11.1" customHeight="1">
      <c r="B50" s="29" t="s">
        <v>438</v>
      </c>
      <c r="C50" s="18"/>
      <c r="D50" s="18"/>
      <c r="E50" s="18"/>
      <c r="F50" s="18"/>
      <c r="G50" s="30" t="s">
        <v>30</v>
      </c>
      <c r="H50" s="31"/>
      <c r="I50" s="31"/>
      <c r="J50" s="64"/>
      <c r="K50" s="64"/>
      <c r="L50" s="220" t="str">
        <f>LEFT(H1,2)</f>
        <v>福豐</v>
      </c>
      <c r="M50" s="220"/>
      <c r="N50" s="220"/>
      <c r="O50" s="220"/>
      <c r="P50" s="220"/>
      <c r="Q50" s="220"/>
      <c r="R50" s="39"/>
    </row>
    <row r="51" spans="2:18" ht="14.1" customHeight="1">
      <c r="R51" s="39"/>
    </row>
  </sheetData>
  <mergeCells count="224">
    <mergeCell ref="O46:O47"/>
    <mergeCell ref="P46:P47"/>
    <mergeCell ref="Q46:Q47"/>
    <mergeCell ref="L50:Q50"/>
    <mergeCell ref="O44:O45"/>
    <mergeCell ref="P44:P45"/>
    <mergeCell ref="Q44:Q45"/>
    <mergeCell ref="B46:B47"/>
    <mergeCell ref="C46:C47"/>
    <mergeCell ref="D46:D47"/>
    <mergeCell ref="J46:J47"/>
    <mergeCell ref="L46:L47"/>
    <mergeCell ref="M46:M47"/>
    <mergeCell ref="N46:N47"/>
    <mergeCell ref="O42:O43"/>
    <mergeCell ref="P42:P43"/>
    <mergeCell ref="Q42:Q43"/>
    <mergeCell ref="B44:B45"/>
    <mergeCell ref="C44:C45"/>
    <mergeCell ref="D44:D45"/>
    <mergeCell ref="J44:J45"/>
    <mergeCell ref="L44:L45"/>
    <mergeCell ref="M44:M45"/>
    <mergeCell ref="N44:N45"/>
    <mergeCell ref="O40:O41"/>
    <mergeCell ref="P40:P41"/>
    <mergeCell ref="Q40:Q41"/>
    <mergeCell ref="B42:B43"/>
    <mergeCell ref="C42:C43"/>
    <mergeCell ref="D42:D43"/>
    <mergeCell ref="J42:J43"/>
    <mergeCell ref="L42:L43"/>
    <mergeCell ref="M42:M43"/>
    <mergeCell ref="N42:N43"/>
    <mergeCell ref="O38:O39"/>
    <mergeCell ref="P38:P39"/>
    <mergeCell ref="Q38:Q39"/>
    <mergeCell ref="B40:B41"/>
    <mergeCell ref="C40:C41"/>
    <mergeCell ref="D40:D41"/>
    <mergeCell ref="J40:J41"/>
    <mergeCell ref="L40:L41"/>
    <mergeCell ref="M40:M41"/>
    <mergeCell ref="N40:N41"/>
    <mergeCell ref="O36:O37"/>
    <mergeCell ref="P36:P37"/>
    <mergeCell ref="Q36:Q37"/>
    <mergeCell ref="B38:B39"/>
    <mergeCell ref="C38:C39"/>
    <mergeCell ref="D38:D39"/>
    <mergeCell ref="J38:J39"/>
    <mergeCell ref="L38:L39"/>
    <mergeCell ref="M38:M39"/>
    <mergeCell ref="N38:N39"/>
    <mergeCell ref="O34:O35"/>
    <mergeCell ref="P34:P35"/>
    <mergeCell ref="Q34:Q35"/>
    <mergeCell ref="B36:B37"/>
    <mergeCell ref="C36:C37"/>
    <mergeCell ref="D36:D37"/>
    <mergeCell ref="J36:J37"/>
    <mergeCell ref="L36:L37"/>
    <mergeCell ref="M36:M37"/>
    <mergeCell ref="N36:N37"/>
    <mergeCell ref="O32:O33"/>
    <mergeCell ref="P32:P33"/>
    <mergeCell ref="Q32:Q33"/>
    <mergeCell ref="B34:B35"/>
    <mergeCell ref="C34:C35"/>
    <mergeCell ref="D34:D35"/>
    <mergeCell ref="J34:J35"/>
    <mergeCell ref="L34:L35"/>
    <mergeCell ref="M34:M35"/>
    <mergeCell ref="N34:N35"/>
    <mergeCell ref="O30:O31"/>
    <mergeCell ref="P30:P31"/>
    <mergeCell ref="Q30:Q31"/>
    <mergeCell ref="B32:B33"/>
    <mergeCell ref="C32:C33"/>
    <mergeCell ref="D32:D33"/>
    <mergeCell ref="J32:J33"/>
    <mergeCell ref="L32:L33"/>
    <mergeCell ref="M32:M33"/>
    <mergeCell ref="N32:N33"/>
    <mergeCell ref="O28:O29"/>
    <mergeCell ref="P28:P29"/>
    <mergeCell ref="Q28:Q29"/>
    <mergeCell ref="B30:B31"/>
    <mergeCell ref="C30:C31"/>
    <mergeCell ref="D30:D31"/>
    <mergeCell ref="J30:J31"/>
    <mergeCell ref="L30:L31"/>
    <mergeCell ref="M30:M31"/>
    <mergeCell ref="N30:N31"/>
    <mergeCell ref="O26:O27"/>
    <mergeCell ref="P26:P27"/>
    <mergeCell ref="Q26:Q27"/>
    <mergeCell ref="B28:B29"/>
    <mergeCell ref="C28:C29"/>
    <mergeCell ref="D28:D29"/>
    <mergeCell ref="J28:J29"/>
    <mergeCell ref="L28:L29"/>
    <mergeCell ref="M28:M29"/>
    <mergeCell ref="N28:N29"/>
    <mergeCell ref="O24:O25"/>
    <mergeCell ref="P24:P25"/>
    <mergeCell ref="Q24:Q25"/>
    <mergeCell ref="R24:R25"/>
    <mergeCell ref="B26:B27"/>
    <mergeCell ref="C26:C27"/>
    <mergeCell ref="D26:K27"/>
    <mergeCell ref="L26:L27"/>
    <mergeCell ref="M26:M27"/>
    <mergeCell ref="N26:N27"/>
    <mergeCell ref="N22:N23"/>
    <mergeCell ref="O22:O23"/>
    <mergeCell ref="P22:P23"/>
    <mergeCell ref="Q22:Q23"/>
    <mergeCell ref="B24:B25"/>
    <mergeCell ref="C24:C25"/>
    <mergeCell ref="D24:K25"/>
    <mergeCell ref="L24:L25"/>
    <mergeCell ref="M24:M25"/>
    <mergeCell ref="N24:N25"/>
    <mergeCell ref="N20:N21"/>
    <mergeCell ref="O20:O21"/>
    <mergeCell ref="P20:P21"/>
    <mergeCell ref="Q20:Q21"/>
    <mergeCell ref="B22:B23"/>
    <mergeCell ref="C22:C23"/>
    <mergeCell ref="D22:D23"/>
    <mergeCell ref="J22:J23"/>
    <mergeCell ref="L22:L23"/>
    <mergeCell ref="M22:M23"/>
    <mergeCell ref="N18:N19"/>
    <mergeCell ref="O18:O19"/>
    <mergeCell ref="P18:P19"/>
    <mergeCell ref="Q18:Q19"/>
    <mergeCell ref="B20:B21"/>
    <mergeCell ref="C20:C21"/>
    <mergeCell ref="D20:D21"/>
    <mergeCell ref="J20:J21"/>
    <mergeCell ref="L20:L21"/>
    <mergeCell ref="M20:M21"/>
    <mergeCell ref="N16:N17"/>
    <mergeCell ref="O16:O17"/>
    <mergeCell ref="P16:P17"/>
    <mergeCell ref="Q16:Q17"/>
    <mergeCell ref="B18:B19"/>
    <mergeCell ref="C18:C19"/>
    <mergeCell ref="D18:D19"/>
    <mergeCell ref="J18:J19"/>
    <mergeCell ref="L18:L19"/>
    <mergeCell ref="M18:M19"/>
    <mergeCell ref="N14:N15"/>
    <mergeCell ref="O14:O15"/>
    <mergeCell ref="P14:P15"/>
    <mergeCell ref="Q14:Q15"/>
    <mergeCell ref="B16:B17"/>
    <mergeCell ref="C16:C17"/>
    <mergeCell ref="D16:D17"/>
    <mergeCell ref="J16:J17"/>
    <mergeCell ref="L16:L17"/>
    <mergeCell ref="M16:M17"/>
    <mergeCell ref="N12:N13"/>
    <mergeCell ref="O12:O13"/>
    <mergeCell ref="P12:P13"/>
    <mergeCell ref="Q12:Q13"/>
    <mergeCell ref="B14:B15"/>
    <mergeCell ref="C14:C15"/>
    <mergeCell ref="D14:D15"/>
    <mergeCell ref="J14:J15"/>
    <mergeCell ref="L14:L15"/>
    <mergeCell ref="M14:M15"/>
    <mergeCell ref="N10:N11"/>
    <mergeCell ref="O10:O11"/>
    <mergeCell ref="P10:P11"/>
    <mergeCell ref="Q10:Q11"/>
    <mergeCell ref="B12:B13"/>
    <mergeCell ref="C12:C13"/>
    <mergeCell ref="D12:D13"/>
    <mergeCell ref="J12:J13"/>
    <mergeCell ref="L12:L13"/>
    <mergeCell ref="M12:M13"/>
    <mergeCell ref="N8:N9"/>
    <mergeCell ref="O8:O9"/>
    <mergeCell ref="P8:P9"/>
    <mergeCell ref="Q8:Q9"/>
    <mergeCell ref="B10:B11"/>
    <mergeCell ref="C10:C11"/>
    <mergeCell ref="D10:D11"/>
    <mergeCell ref="J10:J11"/>
    <mergeCell ref="L10:L11"/>
    <mergeCell ref="M10:M11"/>
    <mergeCell ref="N6:N7"/>
    <mergeCell ref="O6:O7"/>
    <mergeCell ref="P6:P7"/>
    <mergeCell ref="Q6:Q7"/>
    <mergeCell ref="B8:B9"/>
    <mergeCell ref="C8:C9"/>
    <mergeCell ref="D8:D9"/>
    <mergeCell ref="J8:J9"/>
    <mergeCell ref="L8:L9"/>
    <mergeCell ref="M8:M9"/>
    <mergeCell ref="N4:N5"/>
    <mergeCell ref="O4:O5"/>
    <mergeCell ref="P4:P5"/>
    <mergeCell ref="Q4:Q5"/>
    <mergeCell ref="B6:B7"/>
    <mergeCell ref="C6:C7"/>
    <mergeCell ref="D6:D7"/>
    <mergeCell ref="J6:J7"/>
    <mergeCell ref="L6:L7"/>
    <mergeCell ref="M6:M7"/>
    <mergeCell ref="B1:G2"/>
    <mergeCell ref="H1:O1"/>
    <mergeCell ref="I2:L2"/>
    <mergeCell ref="F3:I3"/>
    <mergeCell ref="B4:B5"/>
    <mergeCell ref="C4:C5"/>
    <mergeCell ref="D4:D5"/>
    <mergeCell ref="J4:J5"/>
    <mergeCell ref="L4:L5"/>
    <mergeCell ref="M4:M5"/>
  </mergeCells>
  <phoneticPr fontId="3" type="noConversion"/>
  <printOptions horizontalCentered="1"/>
  <pageMargins left="0" right="0" top="0.39370078740157483" bottom="0" header="0" footer="0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4</vt:i4>
      </vt:variant>
    </vt:vector>
  </HeadingPairs>
  <TitlesOfParts>
    <vt:vector size="8" baseType="lpstr">
      <vt:lpstr>福豐葷</vt:lpstr>
      <vt:lpstr>福豐素</vt:lpstr>
      <vt:lpstr>校審0224修改</vt:lpstr>
      <vt:lpstr>校審素食0224修改</vt:lpstr>
      <vt:lpstr>校審0224修改!Print_Area</vt:lpstr>
      <vt:lpstr>校審素食0224修改!Print_Area</vt:lpstr>
      <vt:lpstr>福豐素!Print_Area</vt:lpstr>
      <vt:lpstr>福豐葷!Print_Area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芳瑩</cp:lastModifiedBy>
  <cp:lastPrinted>2025-02-04T05:21:04Z</cp:lastPrinted>
  <dcterms:created xsi:type="dcterms:W3CDTF">2024-12-24T03:04:17Z</dcterms:created>
  <dcterms:modified xsi:type="dcterms:W3CDTF">2025-02-24T07:03:24Z</dcterms:modified>
</cp:coreProperties>
</file>