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14午餐業務(竹菲)\午餐菜單\115.05\"/>
    </mc:Choice>
  </mc:AlternateContent>
  <xr:revisionPtr revIDLastSave="0" documentId="13_ncr:1_{ABAEFC45-9A2E-4BC8-9400-6B9F12FB79BD}" xr6:coauthVersionLast="47" xr6:coauthVersionMax="47" xr10:uidLastSave="{00000000-0000-0000-0000-000000000000}"/>
  <bookViews>
    <workbookView xWindow="-108" yWindow="-108" windowWidth="23256" windowHeight="12456" firstSheet="2" activeTab="2" xr2:uid="{426D028C-BAE6-42A3-A2CA-29CE59177411}"/>
  </bookViews>
  <sheets>
    <sheet name="福豐葷" sheetId="1" state="hidden" r:id="rId1"/>
    <sheet name="福豐素" sheetId="3" state="hidden" r:id="rId2"/>
    <sheet name="福豐校審葷 (2)" sheetId="6" r:id="rId3"/>
    <sheet name="福豐校審葷" sheetId="4" r:id="rId4"/>
    <sheet name="福豐校審素" sheetId="5" r:id="rId5"/>
  </sheets>
  <definedNames>
    <definedName name="_xlnm.Print_Area" localSheetId="4">福豐校審素!$B$2:$Q$48</definedName>
    <definedName name="_xlnm.Print_Area" localSheetId="2">'福豐校審葷 (2)'!$B$2:$O$48</definedName>
    <definedName name="_xlnm.Print_Area" localSheetId="1">福豐素!$B$2:$Q$48</definedName>
    <definedName name="_xlnm.Print_Area" localSheetId="0">福豐葷!$B$2:$O$48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44" i="6" l="1"/>
  <c r="O42" i="6"/>
  <c r="O40" i="6"/>
  <c r="O38" i="6"/>
  <c r="O36" i="6"/>
  <c r="O34" i="6"/>
  <c r="O32" i="6"/>
  <c r="O30" i="6"/>
  <c r="O28" i="6"/>
  <c r="O26" i="6"/>
  <c r="O24" i="6"/>
  <c r="O22" i="6"/>
  <c r="O20" i="6"/>
  <c r="O18" i="6"/>
  <c r="O16" i="6"/>
  <c r="O14" i="6"/>
  <c r="O12" i="6"/>
  <c r="O10" i="6"/>
  <c r="O8" i="6"/>
  <c r="O6" i="6"/>
  <c r="S46" i="4"/>
  <c r="R46" i="4"/>
  <c r="Q46" i="4"/>
  <c r="Q44" i="5"/>
  <c r="Q42" i="5"/>
  <c r="Q40" i="5"/>
  <c r="Q38" i="5"/>
  <c r="Q36" i="5"/>
  <c r="Q34" i="5"/>
  <c r="Q32" i="5"/>
  <c r="Q30" i="5"/>
  <c r="Q28" i="5"/>
  <c r="Q26" i="5"/>
  <c r="Q24" i="5"/>
  <c r="Q22" i="5"/>
  <c r="Q20" i="5"/>
  <c r="Q18" i="5"/>
  <c r="Q16" i="5"/>
  <c r="Q14" i="5"/>
  <c r="Q12" i="5"/>
  <c r="Q10" i="5"/>
  <c r="Q8" i="5"/>
  <c r="Q6" i="5"/>
  <c r="O44" i="4"/>
  <c r="O42" i="4"/>
  <c r="O40" i="4"/>
  <c r="O38" i="4"/>
  <c r="O36" i="4"/>
  <c r="O34" i="4"/>
  <c r="O32" i="4"/>
  <c r="O30" i="4"/>
  <c r="O28" i="4"/>
  <c r="O26" i="4"/>
  <c r="O24" i="4"/>
  <c r="O22" i="4"/>
  <c r="O20" i="4"/>
  <c r="O18" i="4"/>
  <c r="O16" i="4"/>
  <c r="O14" i="4"/>
  <c r="O12" i="4"/>
  <c r="O10" i="4"/>
  <c r="O8" i="4"/>
  <c r="O6" i="4"/>
  <c r="Q12" i="3"/>
  <c r="Q10" i="3"/>
  <c r="L48" i="3"/>
  <c r="Q44" i="3"/>
  <c r="Q42" i="3"/>
  <c r="Q40" i="3"/>
  <c r="Q38" i="3"/>
  <c r="Q36" i="3"/>
  <c r="Q34" i="3"/>
  <c r="Q32" i="3"/>
  <c r="Q30" i="3"/>
  <c r="Q28" i="3"/>
  <c r="Q26" i="3"/>
  <c r="Q24" i="3"/>
  <c r="Q22" i="3"/>
  <c r="Q20" i="3"/>
  <c r="Q18" i="3"/>
  <c r="Q16" i="3"/>
  <c r="Q14" i="3"/>
  <c r="Q8" i="3"/>
  <c r="Q6" i="3"/>
  <c r="O16" i="1"/>
  <c r="O14" i="1"/>
  <c r="K48" i="1"/>
  <c r="O8" i="1"/>
  <c r="O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2" i="1"/>
  <c r="O10" i="1"/>
</calcChain>
</file>

<file path=xl/sharedStrings.xml><?xml version="1.0" encoding="utf-8"?>
<sst xmlns="http://schemas.openxmlformats.org/spreadsheetml/2006/main" count="1481" uniqueCount="489">
  <si>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</si>
  <si>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</si>
  <si>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</si>
  <si>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</si>
  <si>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</si>
  <si>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</si>
  <si>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</si>
  <si>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</si>
  <si>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</si>
  <si>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</si>
  <si>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</si>
  <si>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</si>
  <si>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</si>
  <si>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</si>
  <si>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</si>
  <si>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</si>
  <si>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</si>
  <si>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</si>
  <si>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t>履歷
蔬菜</t>
  </si>
  <si>
    <t>有機
蔬菜</t>
  </si>
  <si>
    <t>有機
蔬菜</t>
    <phoneticPr fontId="2" type="noConversion"/>
  </si>
  <si>
    <t>季節
蔬菜</t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</si>
  <si>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</si>
  <si>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◎本菜單內含「甲殼類、花生、牛奶、蛋類、堅果類、芝麻、含麩質之穀物、大豆類、魚類製品」，不適合其過敏體質者食用，請留意。</t>
  </si>
  <si>
    <t>營養師：沈凱瑄、曾芳瑩、張韻瑩</t>
    <phoneticPr fontId="2" type="noConversion"/>
  </si>
  <si>
    <t>茄汁肉醬麵</t>
    <phoneticPr fontId="2" type="noConversion"/>
  </si>
  <si>
    <t>奶油花椰菜</t>
    <phoneticPr fontId="2" type="noConversion"/>
  </si>
  <si>
    <t>奶油蘑菇雞</t>
    <phoneticPr fontId="2" type="noConversion"/>
  </si>
  <si>
    <t>白飯</t>
    <phoneticPr fontId="2" type="noConversion"/>
  </si>
  <si>
    <t>開陽蒲瓜</t>
    <phoneticPr fontId="2" type="noConversion"/>
  </si>
  <si>
    <t>脆筍肉片湯</t>
  </si>
  <si>
    <t>筍.肉片S.菇</t>
  </si>
  <si>
    <t>海芽蛋花湯</t>
  </si>
  <si>
    <t>海帶芽.蛋Q.薑</t>
  </si>
  <si>
    <t>番茄炒蛋</t>
    <phoneticPr fontId="2" type="noConversion"/>
  </si>
  <si>
    <t>炒:番茄Q.蛋Q</t>
    <phoneticPr fontId="2" type="noConversion"/>
  </si>
  <si>
    <t>麥片飯</t>
    <phoneticPr fontId="2" type="noConversion"/>
  </si>
  <si>
    <t>紅藜飯</t>
    <phoneticPr fontId="2" type="noConversion"/>
  </si>
  <si>
    <t>小米飯</t>
    <phoneticPr fontId="2" type="noConversion"/>
  </si>
  <si>
    <t>滷:豬排S</t>
    <phoneticPr fontId="2" type="noConversion"/>
  </si>
  <si>
    <t>肉絲炒麵</t>
    <phoneticPr fontId="2" type="noConversion"/>
  </si>
  <si>
    <t>家常蛋炒飯</t>
    <phoneticPr fontId="2" type="noConversion"/>
  </si>
  <si>
    <t>炸雞塊x2</t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</si>
  <si>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海鮮捲S</t>
    </r>
    <r>
      <rPr>
        <sz val="6"/>
        <color theme="1"/>
        <rFont val="華康仿宋體W4(P)"/>
        <family val="1"/>
        <charset val="136"/>
      </rPr>
      <t>.洋蔥Q</t>
    </r>
    <phoneticPr fontId="2" type="noConversion"/>
  </si>
  <si>
    <t>宮保雞丁</t>
  </si>
  <si>
    <t>咖哩洋芋</t>
  </si>
  <si>
    <t>肉絲敏豆</t>
  </si>
  <si>
    <t>炒:雞丁T.洋蔥Q.小瓜Q.油花生</t>
  </si>
  <si>
    <t>炒:敏豆Q.肉絲S</t>
  </si>
  <si>
    <t>香蔥菜脯蛋</t>
  </si>
  <si>
    <t>貢丸+滷豆干</t>
    <phoneticPr fontId="2" type="noConversion"/>
  </si>
  <si>
    <r>
      <t>滷:</t>
    </r>
    <r>
      <rPr>
        <sz val="6"/>
        <color rgb="FFFF0000"/>
        <rFont val="華康仿宋體W4(P)"/>
        <family val="1"/>
        <charset val="136"/>
      </rPr>
      <t>貢丸S</t>
    </r>
    <r>
      <rPr>
        <sz val="6"/>
        <rFont val="華康仿宋體W4(P)"/>
        <family val="1"/>
        <charset val="136"/>
      </rPr>
      <t>.豆干</t>
    </r>
    <phoneticPr fontId="2" type="noConversion"/>
  </si>
  <si>
    <t>玉米飯</t>
    <phoneticPr fontId="2" type="noConversion"/>
  </si>
  <si>
    <t>蒜仁三杯魚</t>
    <phoneticPr fontId="2" type="noConversion"/>
  </si>
  <si>
    <t>日式味噌湯</t>
  </si>
  <si>
    <t>白蘿蔔Q.海帶芽.味噌</t>
  </si>
  <si>
    <t>番茄蛋花湯</t>
  </si>
  <si>
    <t>番茄Q.蛋Q</t>
  </si>
  <si>
    <t>酸辣湯</t>
  </si>
  <si>
    <t>糖醋排骨</t>
    <phoneticPr fontId="2" type="noConversion"/>
  </si>
  <si>
    <t>滷:黑豆干.腰果</t>
    <phoneticPr fontId="2" type="noConversion"/>
  </si>
  <si>
    <t>清炒大瓜</t>
    <phoneticPr fontId="2" type="noConversion"/>
  </si>
  <si>
    <t>腰果黑豆干</t>
    <phoneticPr fontId="2" type="noConversion"/>
  </si>
  <si>
    <t>豆腐.柴魚</t>
    <phoneticPr fontId="2" type="noConversion"/>
  </si>
  <si>
    <t>柴魚豆腐湯</t>
    <phoneticPr fontId="2" type="noConversion"/>
  </si>
  <si>
    <t>菇菇脆筍</t>
    <phoneticPr fontId="2" type="noConversion"/>
  </si>
  <si>
    <t>玉米濃湯</t>
    <phoneticPr fontId="2" type="noConversion"/>
  </si>
  <si>
    <t>番茄打拋豬</t>
    <phoneticPr fontId="2" type="noConversion"/>
  </si>
  <si>
    <t>蒜炒豆芽菜</t>
    <phoneticPr fontId="2" type="noConversion"/>
  </si>
  <si>
    <t>乾金針.金針菇Q.肉絲S</t>
  </si>
  <si>
    <t>客家滷豬腳</t>
  </si>
  <si>
    <t>洋蔥歐姆蛋</t>
  </si>
  <si>
    <t>甜醬關東煮</t>
  </si>
  <si>
    <t>蒲瓜雞湯</t>
    <phoneticPr fontId="2" type="noConversion"/>
  </si>
  <si>
    <t>蒲瓜Q.雞丁T</t>
    <phoneticPr fontId="2" type="noConversion"/>
  </si>
  <si>
    <t>香料咖哩雞</t>
    <phoneticPr fontId="2" type="noConversion"/>
  </si>
  <si>
    <t>醬炒豆干豬</t>
    <phoneticPr fontId="2" type="noConversion"/>
  </si>
  <si>
    <t>古早味白菜</t>
    <phoneticPr fontId="2" type="noConversion"/>
  </si>
  <si>
    <t>炒:豆干片.洋蔥Q.肉絲S.青蔥</t>
    <phoneticPr fontId="2" type="noConversion"/>
  </si>
  <si>
    <t>酸菜肉片湯</t>
  </si>
  <si>
    <t>酸菜.肉片S</t>
  </si>
  <si>
    <t>蒜味三絲湯</t>
  </si>
  <si>
    <t>炒甜不辣</t>
    <phoneticPr fontId="2" type="noConversion"/>
  </si>
  <si>
    <t>冬瓜土豆麵筋</t>
  </si>
  <si>
    <t>蠔油海鮮捲x1</t>
    <phoneticPr fontId="2" type="noConversion"/>
  </si>
  <si>
    <t>鮮菇筍片湯</t>
    <phoneticPr fontId="2" type="noConversion"/>
  </si>
  <si>
    <t>筍.肉片S.菇Q</t>
    <phoneticPr fontId="2" type="noConversion"/>
  </si>
  <si>
    <t>煮:冬瓜Q.麵筋.水煮花生</t>
  </si>
  <si>
    <t>麻婆豆腐</t>
    <phoneticPr fontId="2" type="noConversion"/>
  </si>
  <si>
    <t>燒:豆腐.絞肉S.青蔥</t>
    <phoneticPr fontId="2" type="noConversion"/>
  </si>
  <si>
    <t>豬肉冬粉</t>
    <phoneticPr fontId="2" type="noConversion"/>
  </si>
  <si>
    <t>沙茶米血魚</t>
    <phoneticPr fontId="2" type="noConversion"/>
  </si>
  <si>
    <t>鹽水時蔬</t>
    <phoneticPr fontId="2" type="noConversion"/>
  </si>
  <si>
    <t>蒜蓉冬粉</t>
    <phoneticPr fontId="2" type="noConversion"/>
  </si>
  <si>
    <t>白菜滷</t>
    <phoneticPr fontId="2" type="noConversion"/>
  </si>
  <si>
    <t>黃金地瓜薯</t>
    <phoneticPr fontId="2" type="noConversion"/>
  </si>
  <si>
    <t>炸:地瓜Q</t>
    <phoneticPr fontId="2" type="noConversion"/>
  </si>
  <si>
    <t>菜脯季豆</t>
    <phoneticPr fontId="2" type="noConversion"/>
  </si>
  <si>
    <t>紅豆湯</t>
    <phoneticPr fontId="2" type="noConversion"/>
  </si>
  <si>
    <t>紅豆T</t>
    <phoneticPr fontId="2" type="noConversion"/>
  </si>
  <si>
    <t>綠豆粉圓</t>
    <phoneticPr fontId="2" type="noConversion"/>
  </si>
  <si>
    <t>綠豆.粉圓</t>
    <phoneticPr fontId="2" type="noConversion"/>
  </si>
  <si>
    <t>黑胡椒肉排</t>
    <phoneticPr fontId="2" type="noConversion"/>
  </si>
  <si>
    <t>味噌豆腐湯</t>
    <phoneticPr fontId="2" type="noConversion"/>
  </si>
  <si>
    <t>榨菜肉絲湯</t>
    <phoneticPr fontId="2" type="noConversion"/>
  </si>
  <si>
    <t>豆腐.味噌.柴魚</t>
    <phoneticPr fontId="2" type="noConversion"/>
  </si>
  <si>
    <t>炒:冬粉.絞肉S.高麗菜Q.青蔥</t>
    <phoneticPr fontId="2" type="noConversion"/>
  </si>
  <si>
    <t>燒:肉丁S.排骨S.洋蔥Q.彩椒Q</t>
    <phoneticPr fontId="2" type="noConversion"/>
  </si>
  <si>
    <t>椒鹽炸雙拚</t>
    <phoneticPr fontId="2" type="noConversion"/>
  </si>
  <si>
    <t>炸:地瓜Q.百頁豆腐</t>
    <phoneticPr fontId="2" type="noConversion"/>
  </si>
  <si>
    <t>滷:肉丁S.豬腳S.筍干</t>
    <phoneticPr fontId="2" type="noConversion"/>
  </si>
  <si>
    <t>煮:白蘿蔔Q.黑輪Q.油豆腐.海帶結.味噌</t>
    <phoneticPr fontId="2" type="noConversion"/>
  </si>
  <si>
    <t>胚芽飯</t>
    <phoneticPr fontId="2" type="noConversion"/>
  </si>
  <si>
    <t>蘿蔔紅燒肉</t>
    <phoneticPr fontId="2" type="noConversion"/>
  </si>
  <si>
    <t>炒:花椰菜Q</t>
    <phoneticPr fontId="2" type="noConversion"/>
  </si>
  <si>
    <t>雙色花椰</t>
    <phoneticPr fontId="2" type="noConversion"/>
  </si>
  <si>
    <t>炒:高麗菜Q.小瓜Q.木耳Q</t>
    <phoneticPr fontId="2" type="noConversion"/>
  </si>
  <si>
    <t>義式燒肉</t>
    <phoneticPr fontId="2" type="noConversion"/>
  </si>
  <si>
    <t>煮:肉丁S.番茄Q.洋芋Q.洋蔥Q</t>
    <phoneticPr fontId="2" type="noConversion"/>
  </si>
  <si>
    <t>清炒花椰菜</t>
    <phoneticPr fontId="2" type="noConversion"/>
  </si>
  <si>
    <t>義式烤南瓜</t>
    <phoneticPr fontId="2" type="noConversion"/>
  </si>
  <si>
    <t>烤:南瓜Q</t>
    <phoneticPr fontId="2" type="noConversion"/>
  </si>
  <si>
    <t>燒:蘭花干.芝麻</t>
    <phoneticPr fontId="2" type="noConversion"/>
  </si>
  <si>
    <t>照燒蘭花干</t>
    <phoneticPr fontId="2" type="noConversion"/>
  </si>
  <si>
    <t>番茄豆腸</t>
    <phoneticPr fontId="2" type="noConversion"/>
  </si>
  <si>
    <t>燒:豆腸.番茄Q.毛豆Q</t>
    <phoneticPr fontId="2" type="noConversion"/>
  </si>
  <si>
    <t>木須蒲瓜</t>
    <phoneticPr fontId="2" type="noConversion"/>
  </si>
  <si>
    <t>鮮蔬冬粉</t>
    <phoneticPr fontId="2" type="noConversion"/>
  </si>
  <si>
    <t>炒:冬粉.高麗菜Q.菇</t>
    <phoneticPr fontId="2" type="noConversion"/>
  </si>
  <si>
    <t>海苔素排</t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</si>
  <si>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海苔素排</t>
    </r>
    <phoneticPr fontId="2" type="noConversion"/>
  </si>
  <si>
    <t>辣炒菜脯</t>
    <phoneticPr fontId="2" type="noConversion"/>
  </si>
  <si>
    <t>炒:菜脯</t>
    <phoneticPr fontId="2" type="noConversion"/>
  </si>
  <si>
    <t>滷:雞腿S</t>
    <phoneticPr fontId="2" type="noConversion"/>
  </si>
  <si>
    <t>塔香茄子</t>
    <phoneticPr fontId="2" type="noConversion"/>
  </si>
  <si>
    <t>燒:茄子Q.九層塔</t>
    <phoneticPr fontId="2" type="noConversion"/>
  </si>
  <si>
    <t>咖哩麵腸</t>
    <phoneticPr fontId="2" type="noConversion"/>
  </si>
  <si>
    <t>燒:麵腸.毛豆Q</t>
    <phoneticPr fontId="2" type="noConversion"/>
  </si>
  <si>
    <t>滷大根圈x1</t>
    <phoneticPr fontId="2" type="noConversion"/>
  </si>
  <si>
    <t>滷:白蘿蔔Q</t>
    <phoneticPr fontId="2" type="noConversion"/>
  </si>
  <si>
    <t>彩椒腰果</t>
    <phoneticPr fontId="2" type="noConversion"/>
  </si>
  <si>
    <t>炒:彩椒Q.腰果片</t>
    <phoneticPr fontId="2" type="noConversion"/>
  </si>
  <si>
    <t>燒:豆腐</t>
    <phoneticPr fontId="2" type="noConversion"/>
  </si>
  <si>
    <t>煮:白蘿蔔Q.海帶結</t>
    <phoneticPr fontId="2" type="noConversion"/>
  </si>
  <si>
    <t>義式洋芋</t>
    <phoneticPr fontId="2" type="noConversion"/>
  </si>
  <si>
    <t>沙茶素米血</t>
    <phoneticPr fontId="2" type="noConversion"/>
  </si>
  <si>
    <t>雪菜豆干丁</t>
    <phoneticPr fontId="2" type="noConversion"/>
  </si>
  <si>
    <t>燒:雪裡紅.豆干丁</t>
    <phoneticPr fontId="2" type="noConversion"/>
  </si>
  <si>
    <t>滷葫蘆捲</t>
    <phoneticPr fontId="2" type="noConversion"/>
  </si>
  <si>
    <t>滷:葫蘆捲</t>
    <phoneticPr fontId="2" type="noConversion"/>
  </si>
  <si>
    <t>炸:豆腐.三色Q</t>
    <phoneticPr fontId="2" type="noConversion"/>
  </si>
  <si>
    <t>炸豆腐丸x1</t>
    <phoneticPr fontId="2" type="noConversion"/>
  </si>
  <si>
    <t>黑胡椒玉米</t>
    <phoneticPr fontId="2" type="noConversion"/>
  </si>
  <si>
    <t>炒:玉米Q.毛豆Q</t>
    <phoneticPr fontId="2" type="noConversion"/>
  </si>
  <si>
    <t>彩椒腐竹</t>
    <phoneticPr fontId="2" type="noConversion"/>
  </si>
  <si>
    <t>炒:腐竹.彩椒Q</t>
    <phoneticPr fontId="2" type="noConversion"/>
  </si>
  <si>
    <t>蜜汁地瓜</t>
    <phoneticPr fontId="2" type="noConversion"/>
  </si>
  <si>
    <t>燒:地瓜T</t>
    <phoneticPr fontId="2" type="noConversion"/>
  </si>
  <si>
    <t>醋溜雙耳</t>
    <phoneticPr fontId="2" type="noConversion"/>
  </si>
  <si>
    <t>燒:銀耳.木耳Q</t>
    <phoneticPr fontId="2" type="noConversion"/>
  </si>
  <si>
    <t>豆皮青江菜</t>
    <phoneticPr fontId="2" type="noConversion"/>
  </si>
  <si>
    <t>炒:青江菜.豆皮</t>
    <phoneticPr fontId="2" type="noConversion"/>
  </si>
  <si>
    <t>豆醬燒海根</t>
    <phoneticPr fontId="2" type="noConversion"/>
  </si>
  <si>
    <t>燒:海帶根</t>
    <phoneticPr fontId="2" type="noConversion"/>
  </si>
  <si>
    <t>醬燒杏鮑菇</t>
    <phoneticPr fontId="2" type="noConversion"/>
  </si>
  <si>
    <t>燒:杏鮑菇Q</t>
    <phoneticPr fontId="2" type="noConversion"/>
  </si>
  <si>
    <t>薑絲萵苣</t>
    <phoneticPr fontId="2" type="noConversion"/>
  </si>
  <si>
    <t>炒:萵苣Q</t>
    <phoneticPr fontId="2" type="noConversion"/>
  </si>
  <si>
    <t>辣炒哨子</t>
    <phoneticPr fontId="2" type="noConversion"/>
  </si>
  <si>
    <t>炒:碎干丁.豆薯Q.豆豉</t>
    <phoneticPr fontId="2" type="noConversion"/>
  </si>
  <si>
    <t>鮮炒佛手瓜</t>
    <phoneticPr fontId="2" type="noConversion"/>
  </si>
  <si>
    <t>芝麻蜜芋</t>
    <phoneticPr fontId="2" type="noConversion"/>
  </si>
  <si>
    <t>蒸:芋頭Q.芝麻</t>
    <phoneticPr fontId="2" type="noConversion"/>
  </si>
  <si>
    <t>烤櫛瓜</t>
    <phoneticPr fontId="2" type="noConversion"/>
  </si>
  <si>
    <t>烤:櫛瓜Q</t>
    <phoneticPr fontId="2" type="noConversion"/>
  </si>
  <si>
    <t>白果山藥</t>
    <phoneticPr fontId="2" type="noConversion"/>
  </si>
  <si>
    <t>燒:山藥Q.白果罐頭</t>
    <phoneticPr fontId="2" type="noConversion"/>
  </si>
  <si>
    <t>茄汁豆包</t>
    <phoneticPr fontId="2" type="noConversion"/>
  </si>
  <si>
    <t>燒:豆包</t>
    <phoneticPr fontId="2" type="noConversion"/>
  </si>
  <si>
    <t>滷豆皮結</t>
  </si>
  <si>
    <t>滷:豆皮結</t>
  </si>
  <si>
    <t>甜蒸南瓜</t>
    <phoneticPr fontId="2" type="noConversion"/>
  </si>
  <si>
    <t>蒸:南瓜Q</t>
    <phoneticPr fontId="2" type="noConversion"/>
  </si>
  <si>
    <t>紅絲季豆</t>
    <phoneticPr fontId="2" type="noConversion"/>
  </si>
  <si>
    <t>手切菜脯</t>
    <phoneticPr fontId="2" type="noConversion"/>
  </si>
  <si>
    <t>雪菜蒟蒻</t>
    <phoneticPr fontId="2" type="noConversion"/>
  </si>
  <si>
    <t>燒:蒟蒻.雪裡紅</t>
    <phoneticPr fontId="2" type="noConversion"/>
  </si>
  <si>
    <t>蠔油地瓜葉</t>
    <phoneticPr fontId="2" type="noConversion"/>
  </si>
  <si>
    <t>煮:地瓜葉Q</t>
    <phoneticPr fontId="2" type="noConversion"/>
  </si>
  <si>
    <t>醋拌海帶芽</t>
    <phoneticPr fontId="2" type="noConversion"/>
  </si>
  <si>
    <t>醬爆雙菇</t>
    <phoneticPr fontId="2" type="noConversion"/>
  </si>
  <si>
    <t>炒:杏鮑菇Q.香菇Q</t>
    <phoneticPr fontId="2" type="noConversion"/>
  </si>
  <si>
    <t>豆皮蔬菜捲</t>
    <phoneticPr fontId="2" type="noConversion"/>
  </si>
  <si>
    <t>蒸:豆皮蔬菜捲</t>
    <phoneticPr fontId="2" type="noConversion"/>
  </si>
  <si>
    <t>黑胡椒薯丁</t>
  </si>
  <si>
    <t>芹菜豆包絲</t>
    <phoneticPr fontId="2" type="noConversion"/>
  </si>
  <si>
    <t>蘑菇濃湯</t>
    <phoneticPr fontId="2" type="noConversion"/>
  </si>
  <si>
    <t>黑糖地瓜湯</t>
    <phoneticPr fontId="2" type="noConversion"/>
  </si>
  <si>
    <t>地瓜T</t>
    <phoneticPr fontId="2" type="noConversion"/>
  </si>
  <si>
    <t>綠豆湯</t>
    <phoneticPr fontId="2" type="noConversion"/>
  </si>
  <si>
    <t>綠豆</t>
    <phoneticPr fontId="2" type="noConversion"/>
  </si>
  <si>
    <t>紫菜豆腐湯</t>
    <phoneticPr fontId="2" type="noConversion"/>
  </si>
  <si>
    <t>紫菜.豆腐</t>
    <phoneticPr fontId="2" type="noConversion"/>
  </si>
  <si>
    <t>冬瓜肉片湯</t>
    <phoneticPr fontId="2" type="noConversion"/>
  </si>
  <si>
    <t>冬瓜Q.小薏仁.肉片S</t>
    <phoneticPr fontId="2" type="noConversion"/>
  </si>
  <si>
    <t>蘿蔔豆腐湯</t>
    <phoneticPr fontId="2" type="noConversion"/>
  </si>
  <si>
    <t>白蘿蔔Q.豆腐.味噌</t>
    <phoneticPr fontId="2" type="noConversion"/>
  </si>
  <si>
    <t>蒜味赤肉羹</t>
    <phoneticPr fontId="2" type="noConversion"/>
  </si>
  <si>
    <t>冬瓜燉湯</t>
    <phoneticPr fontId="2" type="noConversion"/>
  </si>
  <si>
    <t>冬瓜Q.小薏仁.菇Q</t>
    <phoneticPr fontId="2" type="noConversion"/>
  </si>
  <si>
    <r>
      <t>炒:韓式泡菜.黃豆芽Q.麵條</t>
    </r>
    <r>
      <rPr>
        <sz val="6"/>
        <color rgb="FFFF0000"/>
        <rFont val="華康仿宋體W4(P)"/>
        <family val="1"/>
        <charset val="136"/>
      </rPr>
      <t>.</t>
    </r>
    <r>
      <rPr>
        <sz val="6"/>
        <rFont val="華康仿宋體W4(P)"/>
        <family val="1"/>
        <charset val="136"/>
      </rPr>
      <t>肉片S</t>
    </r>
    <phoneticPr fontId="2" type="noConversion"/>
  </si>
  <si>
    <t>紫米地瓜圓</t>
    <phoneticPr fontId="2" type="noConversion"/>
  </si>
  <si>
    <t>紫米.地瓜圓</t>
    <phoneticPr fontId="2" type="noConversion"/>
  </si>
  <si>
    <t>5/4</t>
    <phoneticPr fontId="2" type="noConversion"/>
  </si>
  <si>
    <t>5/6</t>
    <phoneticPr fontId="2" type="noConversion"/>
  </si>
  <si>
    <t>5/7</t>
    <phoneticPr fontId="2" type="noConversion"/>
  </si>
  <si>
    <t>5/8</t>
    <phoneticPr fontId="2" type="noConversion"/>
  </si>
  <si>
    <t>5/11</t>
    <phoneticPr fontId="2" type="noConversion"/>
  </si>
  <si>
    <t>5/12</t>
    <phoneticPr fontId="2" type="noConversion"/>
  </si>
  <si>
    <t>5/13</t>
    <phoneticPr fontId="2" type="noConversion"/>
  </si>
  <si>
    <t>5/14</t>
    <phoneticPr fontId="2" type="noConversion"/>
  </si>
  <si>
    <t>5/15</t>
    <phoneticPr fontId="2" type="noConversion"/>
  </si>
  <si>
    <t>5/18</t>
    <phoneticPr fontId="2" type="noConversion"/>
  </si>
  <si>
    <t>5/19</t>
    <phoneticPr fontId="2" type="noConversion"/>
  </si>
  <si>
    <t>5/20</t>
    <phoneticPr fontId="2" type="noConversion"/>
  </si>
  <si>
    <t>5/21</t>
    <phoneticPr fontId="2" type="noConversion"/>
  </si>
  <si>
    <t>5/22</t>
    <phoneticPr fontId="2" type="noConversion"/>
  </si>
  <si>
    <t>5/25</t>
    <phoneticPr fontId="2" type="noConversion"/>
  </si>
  <si>
    <t>5/26</t>
    <phoneticPr fontId="2" type="noConversion"/>
  </si>
  <si>
    <t>5/27</t>
    <phoneticPr fontId="2" type="noConversion"/>
  </si>
  <si>
    <t>5/28</t>
    <phoneticPr fontId="2" type="noConversion"/>
  </si>
  <si>
    <t>5/29</t>
    <phoneticPr fontId="2" type="noConversion"/>
  </si>
  <si>
    <t>5/5</t>
    <phoneticPr fontId="2" type="noConversion"/>
  </si>
  <si>
    <t>肉燥飯</t>
    <phoneticPr fontId="2" type="noConversion"/>
  </si>
  <si>
    <t>滷雞排</t>
    <phoneticPr fontId="2" type="noConversion"/>
  </si>
  <si>
    <t>仙草地瓜圓</t>
    <phoneticPr fontId="2" type="noConversion"/>
  </si>
  <si>
    <t>仙草汁.花豆.地瓜圓</t>
    <phoneticPr fontId="2" type="noConversion"/>
  </si>
  <si>
    <r>
      <t>炸:</t>
    </r>
    <r>
      <rPr>
        <sz val="6"/>
        <color rgb="FFFF0000"/>
        <rFont val="華康仿宋體W4(P)"/>
        <family val="1"/>
        <charset val="136"/>
      </rPr>
      <t>雞塊S</t>
    </r>
    <phoneticPr fontId="2" type="noConversion"/>
  </si>
  <si>
    <t>小瓜肉片</t>
    <phoneticPr fontId="2" type="noConversion"/>
  </si>
  <si>
    <t>紅絲高麗菜</t>
    <phoneticPr fontId="2" type="noConversion"/>
  </si>
  <si>
    <t>蒜香黃瓜</t>
    <phoneticPr fontId="2" type="noConversion"/>
  </si>
  <si>
    <t>燒:翅腿S</t>
    <phoneticPr fontId="2" type="noConversion"/>
  </si>
  <si>
    <t>脆皮雞腿</t>
    <phoneticPr fontId="2" type="noConversion"/>
  </si>
  <si>
    <t>炸:雞腿S</t>
    <phoneticPr fontId="2" type="noConversion"/>
  </si>
  <si>
    <t>海苔椒鹽豆腐</t>
    <phoneticPr fontId="2" type="noConversion"/>
  </si>
  <si>
    <t>咖哩豬</t>
    <phoneticPr fontId="2" type="noConversion"/>
  </si>
  <si>
    <t>煮:杏鮑菇Q.雞肉T.玉米Q.奶粉</t>
    <phoneticPr fontId="2" type="noConversion"/>
  </si>
  <si>
    <t>炒:小黃瓜Q.木耳Q.肉片S</t>
    <phoneticPr fontId="2" type="noConversion"/>
  </si>
  <si>
    <t>鹽酥雞</t>
    <phoneticPr fontId="2" type="noConversion"/>
  </si>
  <si>
    <t>炸:雞丁T.九層塔</t>
    <phoneticPr fontId="2" type="noConversion"/>
  </si>
  <si>
    <t>炸:油豆腐</t>
    <phoneticPr fontId="2" type="noConversion"/>
  </si>
  <si>
    <t>奶香白醬雞</t>
    <phoneticPr fontId="2" type="noConversion"/>
  </si>
  <si>
    <t>炒:番茄Q.洋蔥Q.絞肉S.玉米Q.九層塔</t>
    <phoneticPr fontId="2" type="noConversion"/>
  </si>
  <si>
    <t>時蔬脆筍</t>
    <phoneticPr fontId="2" type="noConversion"/>
  </si>
  <si>
    <t>日式煮大根</t>
    <phoneticPr fontId="2" type="noConversion"/>
  </si>
  <si>
    <t>煮:白蘿蔔Q.海帶結.味噌.柴魚</t>
    <phoneticPr fontId="2" type="noConversion"/>
  </si>
  <si>
    <t>紅燒雞翅</t>
    <phoneticPr fontId="2" type="noConversion"/>
  </si>
  <si>
    <t>金針肉絲湯</t>
    <phoneticPr fontId="2" type="noConversion"/>
  </si>
  <si>
    <t>蘿蔔煮</t>
    <phoneticPr fontId="2" type="noConversion"/>
  </si>
  <si>
    <t>榨菜針菇湯</t>
    <phoneticPr fontId="2" type="noConversion"/>
  </si>
  <si>
    <t>榨菜.金針菇Q.菇</t>
    <phoneticPr fontId="2" type="noConversion"/>
  </si>
  <si>
    <t>蔥燒翅腿X2</t>
    <phoneticPr fontId="2" type="noConversion"/>
  </si>
  <si>
    <t>燒:翅腿S.青蔥</t>
    <phoneticPr fontId="2" type="noConversion"/>
  </si>
  <si>
    <t>薑絲冬瓜</t>
    <phoneticPr fontId="2" type="noConversion"/>
  </si>
  <si>
    <t>煮:冬瓜Q.菇</t>
    <phoneticPr fontId="2" type="noConversion"/>
  </si>
  <si>
    <t>滷豆干</t>
    <phoneticPr fontId="2" type="noConversion"/>
  </si>
  <si>
    <t>滷:豆干</t>
    <phoneticPr fontId="2" type="noConversion"/>
  </si>
  <si>
    <t>醬燒冬粉</t>
    <phoneticPr fontId="2" type="noConversion"/>
  </si>
  <si>
    <t>咖哩鮮蔬</t>
    <phoneticPr fontId="2" type="noConversion"/>
  </si>
  <si>
    <t>豆腐.味噌</t>
    <phoneticPr fontId="2" type="noConversion"/>
  </si>
  <si>
    <t>茄汁意麵</t>
    <phoneticPr fontId="2" type="noConversion"/>
  </si>
  <si>
    <t>脆筍蔬菜湯</t>
    <phoneticPr fontId="2" type="noConversion"/>
  </si>
  <si>
    <t>大黃瓜湯</t>
  </si>
  <si>
    <t>清炒雙耳</t>
    <phoneticPr fontId="2" type="noConversion"/>
  </si>
  <si>
    <t>白菜鮮蔬湯</t>
    <phoneticPr fontId="2" type="noConversion"/>
  </si>
  <si>
    <t>義式凍腐</t>
    <phoneticPr fontId="2" type="noConversion"/>
  </si>
  <si>
    <t>清炒蒲瓜</t>
    <phoneticPr fontId="2" type="noConversion"/>
  </si>
  <si>
    <t>煮:凍豆腐.番茄Q</t>
    <phoneticPr fontId="2" type="noConversion"/>
  </si>
  <si>
    <t>香菇素燥飯</t>
    <phoneticPr fontId="2" type="noConversion"/>
  </si>
  <si>
    <t>椒鹽炸豆腐</t>
    <phoneticPr fontId="2" type="noConversion"/>
  </si>
  <si>
    <t>蠔油烤麩</t>
    <phoneticPr fontId="2" type="noConversion"/>
  </si>
  <si>
    <t>炸.油豆腐</t>
    <phoneticPr fontId="2" type="noConversion"/>
  </si>
  <si>
    <t>燒:烤麩</t>
    <phoneticPr fontId="2" type="noConversion"/>
  </si>
  <si>
    <t>三杯腐竹</t>
    <phoneticPr fontId="2" type="noConversion"/>
  </si>
  <si>
    <t>紅絲敏豆</t>
    <phoneticPr fontId="2" type="noConversion"/>
  </si>
  <si>
    <t>炒:腐竹.九層塔</t>
    <phoneticPr fontId="2" type="noConversion"/>
  </si>
  <si>
    <t>宮保豆皮</t>
    <phoneticPr fontId="2" type="noConversion"/>
  </si>
  <si>
    <t>炒豆芽菜</t>
    <phoneticPr fontId="2" type="noConversion"/>
  </si>
  <si>
    <t>涼拌小瓜</t>
    <phoneticPr fontId="2" type="noConversion"/>
  </si>
  <si>
    <t>番茄蔬菜湯</t>
    <phoneticPr fontId="2" type="noConversion"/>
  </si>
  <si>
    <t>炒:豆包</t>
    <phoneticPr fontId="2" type="noConversion"/>
  </si>
  <si>
    <t>炒:小黃瓜Q</t>
    <phoneticPr fontId="2" type="noConversion"/>
  </si>
  <si>
    <t>番茄Q.芹Q</t>
    <phoneticPr fontId="2" type="noConversion"/>
  </si>
  <si>
    <t>毛豆玉米</t>
    <phoneticPr fontId="2" type="noConversion"/>
  </si>
  <si>
    <t>和風豆腐湯</t>
    <phoneticPr fontId="2" type="noConversion"/>
  </si>
  <si>
    <t>煮:白蘿蔔Q.海帶結.味噌</t>
    <phoneticPr fontId="2" type="noConversion"/>
  </si>
  <si>
    <t>豆腐.玉米筍Q</t>
    <phoneticPr fontId="2" type="noConversion"/>
  </si>
  <si>
    <t>烘烤腰果</t>
    <phoneticPr fontId="2" type="noConversion"/>
  </si>
  <si>
    <t>烤:腰果</t>
    <phoneticPr fontId="2" type="noConversion"/>
  </si>
  <si>
    <t>台式炒麵</t>
    <phoneticPr fontId="2" type="noConversion"/>
  </si>
  <si>
    <t>蒲瓜鮮菇湯</t>
    <phoneticPr fontId="2" type="noConversion"/>
  </si>
  <si>
    <t>蒲瓜Q.菇Q</t>
    <phoneticPr fontId="2" type="noConversion"/>
  </si>
  <si>
    <t>番茄打拋</t>
    <phoneticPr fontId="2" type="noConversion"/>
  </si>
  <si>
    <t>冬瓜麵筋</t>
    <phoneticPr fontId="2" type="noConversion"/>
  </si>
  <si>
    <t>金針花湯</t>
  </si>
  <si>
    <t>炒:番茄Q.豆干.玉米Q.九層塔</t>
    <phoneticPr fontId="2" type="noConversion"/>
  </si>
  <si>
    <t>煮:冬瓜Q.麵筋</t>
    <phoneticPr fontId="2" type="noConversion"/>
  </si>
  <si>
    <t>乾金針.金針菇Q</t>
    <phoneticPr fontId="2" type="noConversion"/>
  </si>
  <si>
    <t>醬爆豆干</t>
    <phoneticPr fontId="2" type="noConversion"/>
  </si>
  <si>
    <t>酸菜菇菇湯</t>
    <phoneticPr fontId="2" type="noConversion"/>
  </si>
  <si>
    <t>炒:豆干片</t>
    <phoneticPr fontId="2" type="noConversion"/>
  </si>
  <si>
    <t>酸菜.杏鮑菇Q</t>
    <phoneticPr fontId="2" type="noConversion"/>
  </si>
  <si>
    <t>黑胡椒花干</t>
    <phoneticPr fontId="2" type="noConversion"/>
  </si>
  <si>
    <t>茄汁燴山藥</t>
    <phoneticPr fontId="2" type="noConversion"/>
  </si>
  <si>
    <t>三絲湯</t>
    <phoneticPr fontId="2" type="noConversion"/>
  </si>
  <si>
    <t>燒:蘭花干</t>
    <phoneticPr fontId="2" type="noConversion"/>
  </si>
  <si>
    <t>燒:山藥Q.番茄Q</t>
    <phoneticPr fontId="2" type="noConversion"/>
  </si>
  <si>
    <t>炒飯</t>
    <phoneticPr fontId="2" type="noConversion"/>
  </si>
  <si>
    <t>大瓜封x1</t>
    <phoneticPr fontId="2" type="noConversion"/>
  </si>
  <si>
    <t>清炒花椰</t>
    <phoneticPr fontId="2" type="noConversion"/>
  </si>
  <si>
    <t>蒸:大瓜Q.豆腐.玉米Q</t>
    <phoneticPr fontId="2" type="noConversion"/>
  </si>
  <si>
    <t>筍.菇Q</t>
    <phoneticPr fontId="2" type="noConversion"/>
  </si>
  <si>
    <t>紅燒蘿蔔</t>
    <phoneticPr fontId="2" type="noConversion"/>
  </si>
  <si>
    <t>清炒黃瓜</t>
    <phoneticPr fontId="2" type="noConversion"/>
  </si>
  <si>
    <t>海帶芽湯</t>
    <phoneticPr fontId="2" type="noConversion"/>
  </si>
  <si>
    <t>炒:大黃瓜Q.木耳Q</t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</si>
  <si>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素米血</t>
    </r>
    <phoneticPr fontId="2" type="noConversion"/>
  </si>
  <si>
    <t>海帶芽.金針菇Q.薑</t>
    <phoneticPr fontId="2" type="noConversion"/>
  </si>
  <si>
    <t>椒鹽雙拚</t>
    <phoneticPr fontId="2" type="noConversion"/>
  </si>
  <si>
    <t>地瓜碰x1</t>
    <phoneticPr fontId="2" type="noConversion"/>
  </si>
  <si>
    <t>炸:地瓜碰Q</t>
    <phoneticPr fontId="2" type="noConversion"/>
  </si>
  <si>
    <t>榨菜.金針菇Q.肉絲S</t>
    <phoneticPr fontId="2" type="noConversion"/>
  </si>
  <si>
    <t>砂鍋凍豆腐</t>
    <phoneticPr fontId="2" type="noConversion"/>
  </si>
  <si>
    <t>煮:凍豆腐.高麗菜Q.木耳Q</t>
    <phoneticPr fontId="2" type="noConversion"/>
  </si>
  <si>
    <t>泡菜部隊鍋</t>
    <phoneticPr fontId="2" type="noConversion"/>
  </si>
  <si>
    <t>炒:韓式泡菜.黃豆芽Q.麵條</t>
    <phoneticPr fontId="2" type="noConversion"/>
  </si>
  <si>
    <t>椒麻炸豆腐</t>
    <phoneticPr fontId="2" type="noConversion"/>
  </si>
  <si>
    <t>炸.淋醬:豆腐</t>
    <phoneticPr fontId="2" type="noConversion"/>
  </si>
  <si>
    <t>滷:豆腸</t>
    <phoneticPr fontId="2" type="noConversion"/>
  </si>
  <si>
    <t>五香豆腸</t>
    <phoneticPr fontId="2" type="noConversion"/>
  </si>
  <si>
    <t>紅燒素肚</t>
    <phoneticPr fontId="2" type="noConversion"/>
  </si>
  <si>
    <t>燒:素肚</t>
    <phoneticPr fontId="2" type="noConversion"/>
  </si>
  <si>
    <t>糖醋蒟蒻</t>
    <phoneticPr fontId="2" type="noConversion"/>
  </si>
  <si>
    <t>燒:蒟蒻.彩椒Q.小瓜Q</t>
    <phoneticPr fontId="2" type="noConversion"/>
  </si>
  <si>
    <t>咖哩素雞</t>
    <phoneticPr fontId="2" type="noConversion"/>
  </si>
  <si>
    <t>紅仁白干絲</t>
    <phoneticPr fontId="2" type="noConversion"/>
  </si>
  <si>
    <t>古早滷油腐</t>
    <phoneticPr fontId="2" type="noConversion"/>
  </si>
  <si>
    <t>滷:油豆腐</t>
    <phoneticPr fontId="2" type="noConversion"/>
  </si>
  <si>
    <r>
      <rPr>
        <sz val="36"/>
        <color rgb="FF0070C0"/>
        <rFont val="華康流隸體"/>
        <family val="4"/>
        <charset val="136"/>
      </rPr>
      <t>福豐</t>
    </r>
    <r>
      <rPr>
        <sz val="36"/>
        <color theme="1"/>
        <rFont val="華康流隸體"/>
        <family val="4"/>
        <charset val="136"/>
      </rPr>
      <t>國中</t>
    </r>
    <phoneticPr fontId="2" type="noConversion"/>
  </si>
  <si>
    <t>炒:筍.紅蘿蔔T.菇</t>
  </si>
  <si>
    <t>煮:肉丁S.馬鈴薯Q.洋蔥Q.紅蘿蔔T</t>
  </si>
  <si>
    <t>炒:冬粉.絞肉S.芹Q.紅蘿蔔T</t>
  </si>
  <si>
    <t>燒:大白菜Q.紅蘿蔔T.木耳Q.菇</t>
  </si>
  <si>
    <t>炒:花椰菜Q.紅蘿蔔T</t>
  </si>
  <si>
    <t>杏鮑菇Q.玉米Q.紅蘿蔔T.洋蔥Q.奶粉</t>
  </si>
  <si>
    <t>煮:高麗菜Q.紅蘿蔔T</t>
  </si>
  <si>
    <t>白菜Q.木耳Q.紅蘿蔔T.肉絲S.蛋Q</t>
  </si>
  <si>
    <t>燒:蒲瓜Q.紅蘿蔔T.木耳Q.蝦米</t>
  </si>
  <si>
    <t>炒:蛋Q.碎脯.紅蘿蔔T</t>
  </si>
  <si>
    <t>豆腐.筍.木耳Q.紅蘿蔔T.肉絲S.蛋Q</t>
  </si>
  <si>
    <t>煮:洋芋Q.紅蘿蔔T.毛豆Q</t>
  </si>
  <si>
    <t>炒:豆芽菜Q.紅蘿蔔T.芹Q</t>
  </si>
  <si>
    <t>炒:洋蔥Q.玉米Q.紅蘿蔔T.蛋Q.毛豆Q</t>
  </si>
  <si>
    <t>玉米Q.紅蘿蔔T.洋芋Q.蛋Q.奶粉</t>
  </si>
  <si>
    <t>燒:白菜Q.紅蘿蔔T.木耳Q.豆皮</t>
  </si>
  <si>
    <t>燒:大瓜Q.紅蘿蔔T.木耳Q</t>
  </si>
  <si>
    <t>煮:雞丁T.地瓜T.紅蘿蔔T</t>
  </si>
  <si>
    <t>炒:洋蔥Q.紅蘿蔔T.甜不辣Q.韭菜Q</t>
  </si>
  <si>
    <t>金針菇Q.紅蘿蔔T.木耳Q.肉絲S</t>
  </si>
  <si>
    <t>炒:敏豆Q.紅蘿蔔T.菜脯</t>
  </si>
  <si>
    <t>滷:肉丁S.白蘿蔔Q.紅蘿蔔T</t>
  </si>
  <si>
    <t>炒:大黃瓜Q.紅蘿蔔T.木耳Q</t>
  </si>
  <si>
    <t>煮:紅蘿蔔T.玉米筍Q.杏鮑菇Q</t>
  </si>
  <si>
    <t>炒:冬粉.芹Q.紅蘿蔔T</t>
  </si>
  <si>
    <t>杏鮑菇Q.玉米Q.紅蘿蔔T</t>
  </si>
  <si>
    <t>炒:敏豆Q.紅蘿蔔T</t>
  </si>
  <si>
    <t>燒:素米血.紅蘿蔔T</t>
  </si>
  <si>
    <t>炒:豆薯Q.紅蘿蔔T.毛豆Q</t>
  </si>
  <si>
    <t>筍.紅蘿蔔T.菇</t>
  </si>
  <si>
    <t>燒:蒲瓜Q.紅蘿蔔T.木耳Q</t>
  </si>
  <si>
    <t>大瓜Q.紅蘿蔔T</t>
  </si>
  <si>
    <t>白菜Q.木耳Q.紅蘿蔔T</t>
  </si>
  <si>
    <t>煮:麵腸.紅蘿蔔T</t>
  </si>
  <si>
    <t>豆腐.筍.木耳Q.紅蘿蔔T</t>
  </si>
  <si>
    <t>炒:玉米Q.紅蘿蔔T.毛豆Q</t>
  </si>
  <si>
    <t>炒:佛手瓜Q.紅蘿蔔T</t>
  </si>
  <si>
    <t>炒:白干絲.紅蘿蔔T</t>
  </si>
  <si>
    <t>玉米Q.紅蘿蔔T.洋芋Q</t>
  </si>
  <si>
    <t>炒:豆包絲.芹Q.紅蘿蔔T</t>
  </si>
  <si>
    <t>煮:素雞.地瓜T.紅蘿蔔T</t>
  </si>
  <si>
    <t>炒:紅蘿蔔T.素甜不辣</t>
  </si>
  <si>
    <t>金針菇Q.紅蘿蔔T.木耳Q</t>
  </si>
  <si>
    <t>煮:馬鈴薯Q.紅蘿蔔T</t>
  </si>
  <si>
    <t>炒:海帶芽.紅蘿蔔T.香菜</t>
  </si>
  <si>
    <t>滷:白蘿蔔Q.紅蘿蔔T</t>
  </si>
  <si>
    <t>茶碗蒸</t>
    <phoneticPr fontId="2" type="noConversion"/>
  </si>
  <si>
    <t>蒸:蛋Q.香菇Q</t>
    <phoneticPr fontId="2" type="noConversion"/>
  </si>
  <si>
    <t>豆奶</t>
    <phoneticPr fontId="2" type="noConversion"/>
  </si>
  <si>
    <t>☆ 回饋豆奶:5/29(五)</t>
    <phoneticPr fontId="2" type="noConversion"/>
  </si>
  <si>
    <t>蔥燒油豆腐</t>
    <phoneticPr fontId="2" type="noConversion"/>
  </si>
  <si>
    <t>燒:油豆腐.洋蔥Q</t>
    <phoneticPr fontId="2" type="noConversion"/>
  </si>
  <si>
    <t>酥炸魚柳x3</t>
    <phoneticPr fontId="2" type="noConversion"/>
  </si>
  <si>
    <t>炸:虱目魚柳Q</t>
    <phoneticPr fontId="2" type="noConversion"/>
  </si>
  <si>
    <t>沙茶肉柳</t>
    <phoneticPr fontId="2" type="noConversion"/>
  </si>
  <si>
    <t>炒:肉柳S.洋蔥Q.青蔥</t>
    <phoneticPr fontId="2" type="noConversion"/>
  </si>
  <si>
    <t>韓式部隊鍋</t>
    <phoneticPr fontId="2" type="noConversion"/>
  </si>
  <si>
    <t>5A++
海苔飯</t>
    <phoneticPr fontId="2" type="noConversion"/>
  </si>
  <si>
    <t>強棒雞腿</t>
    <phoneticPr fontId="2" type="noConversion"/>
  </si>
  <si>
    <t>聰明蘿蔔糕</t>
    <phoneticPr fontId="2" type="noConversion"/>
  </si>
  <si>
    <t>好運豆沙包+高分粽</t>
    <phoneticPr fontId="2" type="noConversion"/>
  </si>
  <si>
    <t>烤:雞腿S</t>
    <phoneticPr fontId="2" type="noConversion"/>
  </si>
  <si>
    <t>燒:蘿蔔糕</t>
    <phoneticPr fontId="2" type="noConversion"/>
  </si>
  <si>
    <t>蒸:60g豆沙包S.粽子S</t>
    <phoneticPr fontId="2" type="noConversion"/>
  </si>
  <si>
    <t>好彩頭湯</t>
    <phoneticPr fontId="2" type="noConversion"/>
  </si>
  <si>
    <t>白蘿蔔Q.菇</t>
    <phoneticPr fontId="2" type="noConversion"/>
  </si>
  <si>
    <t>義式香草雞</t>
    <phoneticPr fontId="2" type="noConversion"/>
  </si>
  <si>
    <t>燒:雞丁T.洋蔥Q.菇</t>
    <phoneticPr fontId="2" type="noConversion"/>
  </si>
  <si>
    <r>
      <t>炒:鯰魚丁Q.</t>
    </r>
    <r>
      <rPr>
        <sz val="6"/>
        <color rgb="FFFF0000"/>
        <rFont val="華康仿宋體W4(P)"/>
        <family val="1"/>
        <charset val="136"/>
      </rPr>
      <t>米血S</t>
    </r>
    <r>
      <rPr>
        <sz val="6"/>
        <color theme="1"/>
        <rFont val="華康仿宋體W4(P)"/>
        <family val="1"/>
        <charset val="136"/>
      </rPr>
      <t>.洋蔥Q</t>
    </r>
    <r>
      <rPr>
        <sz val="6"/>
        <rFont val="華康仿宋體W4(P)"/>
        <family val="1"/>
        <charset val="136"/>
      </rPr>
      <t>.敏豆Q</t>
    </r>
    <phoneticPr fontId="2" type="noConversion"/>
  </si>
  <si>
    <t>炒:旗魚丁Q.小油丁.九層塔</t>
    <phoneticPr fontId="2" type="noConversion"/>
  </si>
  <si>
    <t>燒:海苔素排</t>
    <phoneticPr fontId="2" type="noConversion"/>
  </si>
  <si>
    <t>燒:素米血</t>
    <phoneticPr fontId="2" type="noConversion"/>
  </si>
  <si>
    <t>炸:雞塊S</t>
    <phoneticPr fontId="2" type="noConversion"/>
  </si>
  <si>
    <t>炒:鯰魚丁Q.米血S.洋蔥Q.敏豆Q</t>
    <phoneticPr fontId="2" type="noConversion"/>
  </si>
  <si>
    <t>滷:貢丸S.豆干</t>
    <phoneticPr fontId="2" type="noConversion"/>
  </si>
  <si>
    <t>燒:海鮮捲S.洋蔥Q</t>
    <phoneticPr fontId="2" type="noConversion"/>
  </si>
  <si>
    <t>炒:韓式泡菜.黃豆芽Q.麵條.肉片S</t>
    <phoneticPr fontId="2" type="noConversion"/>
  </si>
  <si>
    <t>3章</t>
    <phoneticPr fontId="2" type="noConversion"/>
  </si>
  <si>
    <t>Q</t>
    <phoneticPr fontId="2" type="noConversion"/>
  </si>
  <si>
    <t>三章占比</t>
    <phoneticPr fontId="2" type="noConversion"/>
  </si>
  <si>
    <t>本校初步計算三章使用比率</t>
    <phoneticPr fontId="2" type="noConversion"/>
  </si>
  <si>
    <r>
      <t>炸:</t>
    </r>
    <r>
      <rPr>
        <sz val="6"/>
        <color rgb="FFFF0000"/>
        <rFont val="華康仿宋體W4(P)"/>
        <family val="1"/>
        <charset val="136"/>
      </rPr>
      <t>雞丁T</t>
    </r>
    <r>
      <rPr>
        <sz val="6"/>
        <rFont val="華康仿宋體W4(P)"/>
        <family val="1"/>
        <charset val="136"/>
      </rPr>
      <t>.九層塔</t>
    </r>
    <phoneticPr fontId="2" type="noConversion"/>
  </si>
  <si>
    <r>
      <t>炒:筍.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.菇</t>
    </r>
    <phoneticPr fontId="2" type="noConversion"/>
  </si>
  <si>
    <r>
      <t>榨菜.金針菇Q.</t>
    </r>
    <r>
      <rPr>
        <sz val="6"/>
        <color rgb="FFFF0000"/>
        <rFont val="華康仿宋體W4(P)"/>
        <family val="1"/>
        <charset val="136"/>
      </rPr>
      <t>肉絲S</t>
    </r>
    <phoneticPr fontId="2" type="noConversion"/>
  </si>
  <si>
    <r>
      <t>煮:</t>
    </r>
    <r>
      <rPr>
        <sz val="6"/>
        <color rgb="FFFF0000"/>
        <rFont val="華康仿宋體W4(P)"/>
        <family val="1"/>
        <charset val="136"/>
      </rPr>
      <t>肉丁S</t>
    </r>
    <r>
      <rPr>
        <sz val="6"/>
        <rFont val="華康仿宋體W4(P)"/>
        <family val="1"/>
        <charset val="136"/>
      </rPr>
      <t>.馬鈴薯Q.洋蔥Q.</t>
    </r>
    <r>
      <rPr>
        <sz val="6"/>
        <color rgb="FFFF0000"/>
        <rFont val="華康仿宋體W4(P)"/>
        <family val="1"/>
        <charset val="136"/>
      </rPr>
      <t>紅蘿蔔T</t>
    </r>
    <phoneticPr fontId="2" type="noConversion"/>
  </si>
  <si>
    <r>
      <t>炒:冬粉.</t>
    </r>
    <r>
      <rPr>
        <sz val="6"/>
        <color rgb="FFFF0000"/>
        <rFont val="華康仿宋體W4(P)"/>
        <family val="1"/>
        <charset val="136"/>
      </rPr>
      <t>絞肉S</t>
    </r>
    <r>
      <rPr>
        <sz val="6"/>
        <rFont val="華康仿宋體W4(P)"/>
        <family val="1"/>
        <charset val="136"/>
      </rPr>
      <t>.芹Q.</t>
    </r>
    <r>
      <rPr>
        <sz val="6"/>
        <color rgb="FFFF0000"/>
        <rFont val="華康仿宋體W4(P)"/>
        <family val="1"/>
        <charset val="136"/>
      </rPr>
      <t>紅蘿蔔T</t>
    </r>
    <phoneticPr fontId="2" type="noConversion"/>
  </si>
  <si>
    <r>
      <t>燒:大白菜Q.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.木耳Q.菇</t>
    </r>
    <phoneticPr fontId="2" type="noConversion"/>
  </si>
  <si>
    <t>義式香草雞翅</t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</si>
  <si>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雞翅S</t>
    </r>
    <phoneticPr fontId="2" type="noConversion"/>
  </si>
  <si>
    <r>
      <t>炒:花椰菜Q.</t>
    </r>
    <r>
      <rPr>
        <sz val="6"/>
        <color rgb="FFFF0000"/>
        <rFont val="華康仿宋體W4(P)"/>
        <family val="1"/>
        <charset val="136"/>
      </rPr>
      <t>紅蘿蔔T</t>
    </r>
    <phoneticPr fontId="2" type="noConversion"/>
  </si>
  <si>
    <r>
      <t>炒:鯰魚丁Q.</t>
    </r>
    <r>
      <rPr>
        <sz val="6"/>
        <color rgb="FFFF0000"/>
        <rFont val="華康仿宋體W4(P)"/>
        <family val="1"/>
        <charset val="136"/>
      </rPr>
      <t>米血S</t>
    </r>
    <r>
      <rPr>
        <sz val="6"/>
        <rFont val="華康仿宋體W4(P)"/>
        <family val="1"/>
        <charset val="136"/>
      </rPr>
      <t>.洋蔥Q.敏豆Q</t>
    </r>
    <phoneticPr fontId="2" type="noConversion"/>
  </si>
  <si>
    <r>
      <t>煮:杏鮑菇Q.</t>
    </r>
    <r>
      <rPr>
        <sz val="6"/>
        <color rgb="FFFF0000"/>
        <rFont val="華康仿宋體W4(P)"/>
        <family val="1"/>
        <charset val="136"/>
      </rPr>
      <t>雞肉T</t>
    </r>
    <r>
      <rPr>
        <sz val="6"/>
        <rFont val="華康仿宋體W4(P)"/>
        <family val="1"/>
        <charset val="136"/>
      </rPr>
      <t>.玉米Q.奶粉</t>
    </r>
    <phoneticPr fontId="2" type="noConversion"/>
  </si>
  <si>
    <r>
      <t>炒:小黃瓜Q.木耳Q.</t>
    </r>
    <r>
      <rPr>
        <sz val="6"/>
        <color rgb="FFFF0000"/>
        <rFont val="華康仿宋體W4(P)"/>
        <family val="1"/>
        <charset val="136"/>
      </rPr>
      <t>肉片S</t>
    </r>
    <phoneticPr fontId="2" type="noConversion"/>
  </si>
  <si>
    <r>
      <t>筍.</t>
    </r>
    <r>
      <rPr>
        <sz val="6"/>
        <color rgb="FFFF0000"/>
        <rFont val="華康仿宋體W4(P)"/>
        <family val="1"/>
        <charset val="136"/>
      </rPr>
      <t>肉片S</t>
    </r>
    <r>
      <rPr>
        <sz val="6"/>
        <rFont val="華康仿宋體W4(P)"/>
        <family val="1"/>
        <charset val="136"/>
      </rPr>
      <t>.菇</t>
    </r>
    <phoneticPr fontId="2" type="noConversion"/>
  </si>
  <si>
    <r>
      <t>烤:</t>
    </r>
    <r>
      <rPr>
        <sz val="6"/>
        <color rgb="FFFF0000"/>
        <rFont val="華康仿宋體W4(P)"/>
        <family val="1"/>
        <charset val="136"/>
      </rPr>
      <t>雞腿S</t>
    </r>
    <phoneticPr fontId="2" type="noConversion"/>
  </si>
  <si>
    <r>
      <t>蒸:</t>
    </r>
    <r>
      <rPr>
        <sz val="6"/>
        <color rgb="FFFF0000"/>
        <rFont val="華康仿宋體W4(P)"/>
        <family val="1"/>
        <charset val="136"/>
      </rPr>
      <t>60g豆沙包S</t>
    </r>
    <r>
      <rPr>
        <sz val="6"/>
        <rFont val="華康仿宋體W4(P)"/>
        <family val="1"/>
        <charset val="136"/>
      </rPr>
      <t>.</t>
    </r>
    <r>
      <rPr>
        <sz val="6"/>
        <color rgb="FFFF0000"/>
        <rFont val="華康仿宋體W4(P)"/>
        <family val="1"/>
        <charset val="136"/>
      </rPr>
      <t>粽子S</t>
    </r>
    <phoneticPr fontId="2" type="noConversion"/>
  </si>
  <si>
    <t>貢丸x2+滷豆干</t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</si>
  <si>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翅腿S</t>
    </r>
    <r>
      <rPr>
        <sz val="6"/>
        <rFont val="華康仿宋體W4(P)"/>
        <family val="1"/>
        <charset val="136"/>
      </rPr>
      <t>.青蔥</t>
    </r>
    <phoneticPr fontId="2" type="noConversion"/>
  </si>
  <si>
    <r>
      <t>煮:高麗菜Q.</t>
    </r>
    <r>
      <rPr>
        <sz val="6"/>
        <color rgb="FFFF0000"/>
        <rFont val="華康仿宋體W4(P)"/>
        <family val="1"/>
        <charset val="136"/>
      </rPr>
      <t>紅蘿蔔T</t>
    </r>
    <phoneticPr fontId="2" type="noConversion"/>
  </si>
  <si>
    <r>
      <t>白菜Q.木耳Q.</t>
    </r>
    <r>
      <rPr>
        <sz val="6"/>
        <color rgb="FFFF0000"/>
        <rFont val="華康仿宋體W4(P)"/>
        <family val="1"/>
        <charset val="136"/>
      </rPr>
      <t>紅蘿蔔T.肉絲S</t>
    </r>
    <r>
      <rPr>
        <sz val="6"/>
        <rFont val="華康仿宋體W4(P)"/>
        <family val="1"/>
        <charset val="136"/>
      </rPr>
      <t>.蛋Q</t>
    </r>
    <phoneticPr fontId="2" type="noConversion"/>
  </si>
  <si>
    <r>
      <t>煮:</t>
    </r>
    <r>
      <rPr>
        <sz val="6"/>
        <color rgb="FFFF0000"/>
        <rFont val="華康仿宋體W4(P)"/>
        <family val="1"/>
        <charset val="136"/>
      </rPr>
      <t>肉丁S</t>
    </r>
    <r>
      <rPr>
        <sz val="6"/>
        <rFont val="華康仿宋體W4(P)"/>
        <family val="1"/>
        <charset val="136"/>
      </rPr>
      <t>.番茄Q.洋芋Q.洋蔥Q</t>
    </r>
    <phoneticPr fontId="2" type="noConversion"/>
  </si>
  <si>
    <r>
      <t>炒:冬粉.</t>
    </r>
    <r>
      <rPr>
        <sz val="6"/>
        <color rgb="FFFF0000"/>
        <rFont val="華康仿宋體W4(P)"/>
        <family val="1"/>
        <charset val="136"/>
      </rPr>
      <t>絞肉S</t>
    </r>
    <r>
      <rPr>
        <sz val="6"/>
        <rFont val="華康仿宋體W4(P)"/>
        <family val="1"/>
        <charset val="136"/>
      </rPr>
      <t>.高麗菜Q.青蔥</t>
    </r>
    <phoneticPr fontId="2" type="noConversion"/>
  </si>
  <si>
    <r>
      <t>燒:蒲瓜Q.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.木耳Q.蝦米</t>
    </r>
    <phoneticPr fontId="2" type="noConversion"/>
  </si>
  <si>
    <t>卡啦雞排</t>
    <phoneticPr fontId="2" type="noConversion"/>
  </si>
  <si>
    <r>
      <rPr>
        <sz val="6"/>
        <rFont val="華康仿宋體W4(P)"/>
        <family val="1"/>
        <charset val="136"/>
      </rPr>
      <t>炸:</t>
    </r>
    <r>
      <rPr>
        <sz val="6"/>
        <color rgb="FFFF0000"/>
        <rFont val="華康仿宋體W4(P)"/>
        <family val="1"/>
        <charset val="136"/>
      </rPr>
      <t>雞排S</t>
    </r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</si>
  <si>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海鮮捲S</t>
    </r>
    <r>
      <rPr>
        <sz val="6"/>
        <rFont val="華康仿宋體W4(P)"/>
        <family val="1"/>
        <charset val="136"/>
      </rPr>
      <t>.洋蔥Q</t>
    </r>
    <phoneticPr fontId="2" type="noConversion"/>
  </si>
  <si>
    <r>
      <t>炒:敏豆Q.</t>
    </r>
    <r>
      <rPr>
        <sz val="6"/>
        <color rgb="FFFF0000"/>
        <rFont val="華康仿宋體W4(P)"/>
        <family val="1"/>
        <charset val="136"/>
      </rPr>
      <t>肉絲S</t>
    </r>
    <phoneticPr fontId="2" type="noConversion"/>
  </si>
  <si>
    <r>
      <t>炒:蛋Q.碎脯.</t>
    </r>
    <r>
      <rPr>
        <sz val="6"/>
        <color rgb="FFFF0000"/>
        <rFont val="華康仿宋體W4(P)"/>
        <family val="1"/>
        <charset val="136"/>
      </rPr>
      <t>紅蘿蔔T</t>
    </r>
    <phoneticPr fontId="2" type="noConversion"/>
  </si>
  <si>
    <r>
      <t>豆腐.筍.木耳Q.</t>
    </r>
    <r>
      <rPr>
        <sz val="6"/>
        <color rgb="FFFF0000"/>
        <rFont val="華康仿宋體W4(P)"/>
        <family val="1"/>
        <charset val="136"/>
      </rPr>
      <t>紅蘿蔔T.肉絲S</t>
    </r>
    <r>
      <rPr>
        <sz val="6"/>
        <rFont val="華康仿宋體W4(P)"/>
        <family val="1"/>
        <charset val="136"/>
      </rPr>
      <t>.蛋Q</t>
    </r>
    <phoneticPr fontId="2" type="noConversion"/>
  </si>
  <si>
    <r>
      <t>炒:</t>
    </r>
    <r>
      <rPr>
        <sz val="6"/>
        <color rgb="FFFF0000"/>
        <rFont val="華康仿宋體W4(P)"/>
        <family val="1"/>
        <charset val="136"/>
      </rPr>
      <t>雞丁T</t>
    </r>
    <r>
      <rPr>
        <sz val="6"/>
        <rFont val="華康仿宋體W4(P)"/>
        <family val="1"/>
        <charset val="136"/>
      </rPr>
      <t>.洋蔥Q.小瓜Q.油花生</t>
    </r>
    <phoneticPr fontId="2" type="noConversion"/>
  </si>
  <si>
    <r>
      <t>煮:洋芋Q.</t>
    </r>
    <r>
      <rPr>
        <sz val="6"/>
        <color rgb="FFFF0000"/>
        <rFont val="華康仿宋體W4(P)"/>
        <family val="1"/>
        <charset val="136"/>
      </rPr>
      <t>紅蘿蔔T.毛豆T</t>
    </r>
    <phoneticPr fontId="2" type="noConversion"/>
  </si>
  <si>
    <r>
      <t>炒:豆芽菜Q.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.芹Q</t>
    </r>
    <phoneticPr fontId="2" type="noConversion"/>
  </si>
  <si>
    <r>
      <t>滷:</t>
    </r>
    <r>
      <rPr>
        <sz val="6"/>
        <color rgb="FFFF0000"/>
        <rFont val="華康仿宋體W4(P)"/>
        <family val="1"/>
        <charset val="136"/>
      </rPr>
      <t>肉丁S.豬腳S</t>
    </r>
    <r>
      <rPr>
        <sz val="6"/>
        <rFont val="華康仿宋體W4(P)"/>
        <family val="1"/>
        <charset val="136"/>
      </rPr>
      <t>.筍干</t>
    </r>
    <phoneticPr fontId="2" type="noConversion"/>
  </si>
  <si>
    <r>
      <t>炒:洋蔥Q.玉米Q.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.蛋Q.</t>
    </r>
    <r>
      <rPr>
        <sz val="6"/>
        <color rgb="FFFF0000"/>
        <rFont val="華康仿宋體W4(P)"/>
        <family val="1"/>
        <charset val="136"/>
      </rPr>
      <t>毛豆T</t>
    </r>
    <phoneticPr fontId="2" type="noConversion"/>
  </si>
  <si>
    <r>
      <t>炒:</t>
    </r>
    <r>
      <rPr>
        <sz val="6"/>
        <color rgb="FFFF0000"/>
        <rFont val="華康仿宋體W4(P)"/>
        <family val="1"/>
        <charset val="136"/>
      </rPr>
      <t>肉柳S</t>
    </r>
    <r>
      <rPr>
        <sz val="6"/>
        <rFont val="華康仿宋體W4(P)"/>
        <family val="1"/>
        <charset val="136"/>
      </rPr>
      <t>.洋蔥Q.青蔥</t>
    </r>
    <phoneticPr fontId="2" type="noConversion"/>
  </si>
  <si>
    <r>
      <t>炒:韓式泡菜.黃豆芽Q.麵條.</t>
    </r>
    <r>
      <rPr>
        <sz val="6"/>
        <color rgb="FFFF0000"/>
        <rFont val="華康仿宋體W4(P)"/>
        <family val="1"/>
        <charset val="136"/>
      </rPr>
      <t>肉片S</t>
    </r>
    <phoneticPr fontId="2" type="noConversion"/>
  </si>
  <si>
    <r>
      <t>玉米Q.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.洋芋Q.蛋Q.奶粉</t>
    </r>
    <phoneticPr fontId="2" type="noConversion"/>
  </si>
  <si>
    <r>
      <t>滷:</t>
    </r>
    <r>
      <rPr>
        <sz val="6"/>
        <color rgb="FFFF0000"/>
        <rFont val="華康仿宋體W4(P)"/>
        <family val="1"/>
        <charset val="136"/>
      </rPr>
      <t>雞腿S</t>
    </r>
    <phoneticPr fontId="2" type="noConversion"/>
  </si>
  <si>
    <r>
      <t>燒:白菜Q.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.木耳Q.豆皮</t>
    </r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</si>
  <si>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肉丁S.排骨S</t>
    </r>
    <r>
      <rPr>
        <sz val="6"/>
        <rFont val="華康仿宋體W4(P)"/>
        <family val="1"/>
        <charset val="136"/>
      </rPr>
      <t>.洋蔥Q.彩椒Q</t>
    </r>
    <phoneticPr fontId="2" type="noConversion"/>
  </si>
  <si>
    <r>
      <t>燒:大瓜Q.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.木耳Q</t>
    </r>
    <phoneticPr fontId="2" type="noConversion"/>
  </si>
  <si>
    <r>
      <t>蒲瓜Q.</t>
    </r>
    <r>
      <rPr>
        <sz val="6"/>
        <color rgb="FFFF0000"/>
        <rFont val="華康仿宋體W4(P)"/>
        <family val="1"/>
        <charset val="136"/>
      </rPr>
      <t>雞丁T</t>
    </r>
    <phoneticPr fontId="2" type="noConversion"/>
  </si>
  <si>
    <r>
      <t>炒:番茄Q.洋蔥Q.</t>
    </r>
    <r>
      <rPr>
        <sz val="6"/>
        <color rgb="FFFF0000"/>
        <rFont val="華康仿宋體W4(P)"/>
        <family val="1"/>
        <charset val="136"/>
      </rPr>
      <t>絞肉S</t>
    </r>
    <r>
      <rPr>
        <sz val="6"/>
        <rFont val="華康仿宋體W4(P)"/>
        <family val="1"/>
        <charset val="136"/>
      </rPr>
      <t>.玉米Q.九層塔</t>
    </r>
    <phoneticPr fontId="2" type="noConversion"/>
  </si>
  <si>
    <r>
      <t>乾金針.金針菇Q.</t>
    </r>
    <r>
      <rPr>
        <sz val="6"/>
        <color rgb="FFFF0000"/>
        <rFont val="華康仿宋體W4(P)"/>
        <family val="1"/>
        <charset val="136"/>
      </rPr>
      <t>肉絲S</t>
    </r>
    <phoneticPr fontId="2" type="noConversion"/>
  </si>
  <si>
    <r>
      <t>煮:</t>
    </r>
    <r>
      <rPr>
        <sz val="6"/>
        <color rgb="FFFF0000"/>
        <rFont val="華康仿宋體W4(P)"/>
        <family val="1"/>
        <charset val="136"/>
      </rPr>
      <t>雞丁T.地瓜T.紅蘿蔔T</t>
    </r>
    <phoneticPr fontId="2" type="noConversion"/>
  </si>
  <si>
    <r>
      <t>炒:豆干片.洋蔥Q.</t>
    </r>
    <r>
      <rPr>
        <sz val="6"/>
        <color rgb="FFFF0000"/>
        <rFont val="華康仿宋體W4(P)"/>
        <family val="1"/>
        <charset val="136"/>
      </rPr>
      <t>肉絲S</t>
    </r>
    <r>
      <rPr>
        <sz val="6"/>
        <rFont val="華康仿宋體W4(P)"/>
        <family val="1"/>
        <charset val="136"/>
      </rPr>
      <t>.青蔥</t>
    </r>
    <phoneticPr fontId="2" type="noConversion"/>
  </si>
  <si>
    <r>
      <t>酸菜.</t>
    </r>
    <r>
      <rPr>
        <sz val="6"/>
        <color rgb="FFFF0000"/>
        <rFont val="華康仿宋體W4(P)"/>
        <family val="1"/>
        <charset val="136"/>
      </rPr>
      <t>肉片S</t>
    </r>
    <phoneticPr fontId="2" type="noConversion"/>
  </si>
  <si>
    <t>蜜汁炒肉絲</t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</si>
  <si>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肉絲S</t>
    </r>
    <r>
      <rPr>
        <sz val="6"/>
        <rFont val="華康仿宋體W4(P)"/>
        <family val="1"/>
        <charset val="136"/>
      </rPr>
      <t>.洋蔥Q.芝麻</t>
    </r>
    <phoneticPr fontId="2" type="noConversion"/>
  </si>
  <si>
    <r>
      <t>炒:洋蔥Q.</t>
    </r>
    <r>
      <rPr>
        <sz val="6"/>
        <color rgb="FFFF0000"/>
        <rFont val="華康仿宋體W4(P)"/>
        <family val="1"/>
        <charset val="136"/>
      </rPr>
      <t>紅蘿蔔T.</t>
    </r>
    <r>
      <rPr>
        <sz val="6"/>
        <rFont val="華康仿宋體W4(P)"/>
        <family val="1"/>
        <charset val="136"/>
      </rPr>
      <t>甜不辣Q.韭菜Q</t>
    </r>
    <phoneticPr fontId="2" type="noConversion"/>
  </si>
  <si>
    <r>
      <t>金針菇Q.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.木耳Q.</t>
    </r>
    <r>
      <rPr>
        <sz val="6"/>
        <color rgb="FFFF0000"/>
        <rFont val="華康仿宋體W4(P)"/>
        <family val="1"/>
        <charset val="136"/>
      </rPr>
      <t>肉絲S</t>
    </r>
    <phoneticPr fontId="2" type="noConversion"/>
  </si>
  <si>
    <t>紅燒雞腿</t>
    <phoneticPr fontId="2" type="noConversion"/>
  </si>
  <si>
    <r>
      <t>燒:</t>
    </r>
    <r>
      <rPr>
        <sz val="6"/>
        <color rgb="FFFF0000"/>
        <rFont val="華康仿宋體W4(P)"/>
        <family val="1"/>
        <charset val="136"/>
      </rPr>
      <t>雞腿S</t>
    </r>
    <phoneticPr fontId="2" type="noConversion"/>
  </si>
  <si>
    <r>
      <t>炒:敏豆Q.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.菜脯</t>
    </r>
    <phoneticPr fontId="2" type="noConversion"/>
  </si>
  <si>
    <r>
      <t>筍.</t>
    </r>
    <r>
      <rPr>
        <sz val="6"/>
        <color rgb="FFFF0000"/>
        <rFont val="華康仿宋體W4(P)"/>
        <family val="1"/>
        <charset val="136"/>
      </rPr>
      <t>肉片S</t>
    </r>
    <r>
      <rPr>
        <sz val="6"/>
        <rFont val="華康仿宋體W4(P)"/>
        <family val="1"/>
        <charset val="136"/>
      </rPr>
      <t>.菇Q</t>
    </r>
    <phoneticPr fontId="2" type="noConversion"/>
  </si>
  <si>
    <t>蔥燒油豆腐</t>
  </si>
  <si>
    <t>赤肉黃瓜</t>
  </si>
  <si>
    <r>
      <t>滷:</t>
    </r>
    <r>
      <rPr>
        <sz val="6"/>
        <color rgb="FFFF0000"/>
        <rFont val="華康仿宋體W4(P)"/>
        <family val="1"/>
        <charset val="136"/>
      </rPr>
      <t>肉丁S</t>
    </r>
    <r>
      <rPr>
        <sz val="6"/>
        <rFont val="華康仿宋體W4(P)"/>
        <family val="1"/>
        <charset val="136"/>
      </rPr>
      <t>.白蘿蔔Q.</t>
    </r>
    <r>
      <rPr>
        <sz val="6"/>
        <color rgb="FFFF0000"/>
        <rFont val="華康仿宋體W4(P)"/>
        <family val="1"/>
        <charset val="136"/>
      </rPr>
      <t>紅蘿蔔T</t>
    </r>
    <phoneticPr fontId="2" type="noConversion"/>
  </si>
  <si>
    <r>
      <t>燒:油豆腐.洋蔥Q.</t>
    </r>
    <r>
      <rPr>
        <sz val="6"/>
        <color rgb="FFFF0000"/>
        <rFont val="華康仿宋體W4(P)"/>
        <family val="1"/>
        <charset val="136"/>
      </rPr>
      <t>絞肉S</t>
    </r>
    <phoneticPr fontId="2" type="noConversion"/>
  </si>
  <si>
    <r>
      <t>炒:大黃瓜Q.</t>
    </r>
    <r>
      <rPr>
        <sz val="6"/>
        <color rgb="FFFF0000"/>
        <rFont val="華康仿宋體W4(P)"/>
        <family val="1"/>
        <charset val="136"/>
      </rPr>
      <t>紅蘿蔔T</t>
    </r>
    <r>
      <rPr>
        <sz val="6"/>
        <rFont val="華康仿宋體W4(P)"/>
        <family val="1"/>
        <charset val="136"/>
      </rPr>
      <t>.木耳Q.</t>
    </r>
    <r>
      <rPr>
        <sz val="6"/>
        <color rgb="FFFF0000"/>
        <rFont val="華康仿宋體W4(P)"/>
        <family val="1"/>
        <charset val="136"/>
      </rPr>
      <t>肉片S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</si>
</sst>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6">
    <font>
      <sz val="12"/>
      <color theme="1"/>
      <name val="新細明體"/>
      <family val="2"/>
      <charset val="136"/>
      <scheme val="minor"/>
    </font>
    <font>
      <sz val="12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sz val="8"/>
      <name val="華康仿宋體W4(P)"/>
      <family val="1"/>
      <charset val="136"/>
    </font>
    <font>
      <sz val="6"/>
      <name val="華康仿宋體W4(P)"/>
      <family val="1"/>
      <charset val="136"/>
    </font>
    <font>
      <b/>
      <sz val="13"/>
      <name val="華康仿宋體W4(P)"/>
      <family val="1"/>
      <charset val="136"/>
    </font>
    <font>
      <b/>
      <sz val="14"/>
      <name val="華康仿宋體W4(P)"/>
      <family val="1"/>
      <charset val="136"/>
    </font>
    <font>
      <sz val="6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36"/>
      <color theme="1"/>
      <name val="華康流隸體"/>
      <family val="4"/>
      <charset val="136"/>
    </font>
    <font>
      <sz val="36"/>
      <color rgb="FF0070C0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b/>
      <sz val="10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sz val="6"/>
      <color rgb="FFFF0000"/>
      <name val="華康仿宋體W4(P)"/>
      <family val="1"/>
      <charset val="136"/>
    </font>
    <font>
      <sz val="6"/>
      <color theme="1"/>
      <name val="華康仿宋體W4(P)"/>
      <family val="1"/>
      <charset val="136"/>
    </font>
    <font>
      <b/>
      <sz val="10"/>
      <color rgb="FF00B050"/>
      <name val="微軟正黑體"/>
      <family val="2"/>
      <charset val="136"/>
    </font>
    <font>
      <b/>
      <sz val="14"/>
      <color theme="1"/>
      <name val="華康仿宋體W4(P)"/>
      <family val="1"/>
      <charset val="136"/>
    </font>
    <font>
      <b/>
      <sz val="14"/>
      <color rgb="FFFF0000"/>
      <name val="華康仿宋體W4(P)"/>
      <family val="1"/>
      <charset val="136"/>
    </font>
    <font>
      <b/>
      <sz val="13"/>
      <color rgb="FFFF0000"/>
      <name val="華康仿宋體W4(P)"/>
      <family val="1"/>
      <charset val="136"/>
    </font>
    <font>
      <sz val="16"/>
      <name val="微軟正黑體"/>
      <family val="2"/>
      <charset val="136"/>
    </font>
    <font>
      <sz val="14"/>
      <name val="微軟正黑體"/>
      <family val="2"/>
      <charset val="136"/>
    </font>
    <font>
      <sz val="14"/>
      <color theme="1"/>
      <name val="新細明體"/>
      <family val="2"/>
      <charset val="136"/>
      <scheme val="minor"/>
    </font>
    <font>
      <sz val="11"/>
      <color rgb="FFC00000"/>
      <name val="微軟正黑體"/>
      <family val="2"/>
      <charset val="136"/>
    </font>
    <font>
      <sz val="12"/>
      <color rgb="FFC00000"/>
      <name val="微軟正黑體"/>
      <family val="2"/>
      <charset val="136"/>
    </font>
  </fonts>
  <fills count="10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/>
      <top style="medium">
        <color auto="1"/>
      </top>
      <bottom style="double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9" fillId="0" borderId="0"/>
  </cellStyleXfs>
  <cellXfs count="15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 shrinkToFit="1"/>
    </xf>
    <xf numFmtId="0" fontId="7" fillId="0" borderId="8" xfId="0" applyFont="1" applyBorder="1" applyAlignment="1">
      <alignment horizontal="center" vertical="center" wrapText="1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/>
    </xf>
    <xf numFmtId="0" fontId="14" fillId="0" borderId="1" xfId="0" applyFont="1" applyBorder="1" applyAlignment="1">
      <alignment vertical="top"/>
    </xf>
    <xf numFmtId="0" fontId="7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20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vertical="center" wrapText="1"/>
    </xf>
    <xf numFmtId="0" fontId="21" fillId="0" borderId="0" xfId="1" applyFont="1" applyAlignment="1">
      <alignment vertical="center"/>
    </xf>
    <xf numFmtId="0" fontId="22" fillId="0" borderId="0" xfId="1" applyFont="1" applyAlignment="1">
      <alignment vertical="center"/>
    </xf>
    <xf numFmtId="0" fontId="23" fillId="0" borderId="0" xfId="0" applyFont="1" applyAlignment="1" applyProtection="1">
      <alignment vertical="top"/>
      <protection locked="0"/>
    </xf>
    <xf numFmtId="0" fontId="6" fillId="0" borderId="0" xfId="1" applyFont="1" applyAlignment="1">
      <alignment horizontal="right" vertical="center"/>
    </xf>
    <xf numFmtId="0" fontId="5" fillId="0" borderId="23" xfId="0" applyFont="1" applyBorder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textRotation="255"/>
    </xf>
    <xf numFmtId="0" fontId="9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vertical="center" textRotation="255" wrapText="1"/>
    </xf>
    <xf numFmtId="0" fontId="17" fillId="0" borderId="6" xfId="0" applyFont="1" applyBorder="1" applyAlignment="1">
      <alignment vertical="center" textRotation="255" wrapText="1"/>
    </xf>
    <xf numFmtId="0" fontId="9" fillId="2" borderId="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shrinkToFit="1"/>
    </xf>
    <xf numFmtId="0" fontId="26" fillId="0" borderId="6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shrinkToFit="1"/>
    </xf>
    <xf numFmtId="0" fontId="7" fillId="7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 shrinkToFit="1"/>
    </xf>
    <xf numFmtId="0" fontId="7" fillId="0" borderId="8" xfId="0" applyFont="1" applyFill="1" applyBorder="1" applyAlignment="1">
      <alignment horizontal="center" vertical="center" shrinkToFit="1"/>
    </xf>
    <xf numFmtId="0" fontId="9" fillId="0" borderId="18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vertical="center" textRotation="255" wrapText="1"/>
    </xf>
    <xf numFmtId="0" fontId="20" fillId="0" borderId="6" xfId="0" applyFont="1" applyFill="1" applyBorder="1" applyAlignment="1">
      <alignment vertical="center" textRotation="255" wrapText="1"/>
    </xf>
    <xf numFmtId="0" fontId="9" fillId="0" borderId="7" xfId="0" applyFont="1" applyFill="1" applyBorder="1" applyAlignment="1">
      <alignment horizontal="center" vertical="center" shrinkToFit="1"/>
    </xf>
    <xf numFmtId="0" fontId="3" fillId="8" borderId="0" xfId="0" applyFont="1" applyFill="1">
      <alignment vertical="center"/>
    </xf>
    <xf numFmtId="0" fontId="3" fillId="8" borderId="0" xfId="0" applyFont="1" applyFill="1" applyAlignment="1">
      <alignment vertical="center" wrapText="1"/>
    </xf>
    <xf numFmtId="0" fontId="10" fillId="8" borderId="0" xfId="0" applyFont="1" applyFill="1" applyAlignment="1">
      <alignment vertical="center" wrapText="1"/>
    </xf>
    <xf numFmtId="0" fontId="31" fillId="8" borderId="0" xfId="0" applyFont="1" applyFill="1">
      <alignment vertical="center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9" borderId="0" xfId="0" applyFont="1" applyFill="1">
      <alignment vertical="center"/>
    </xf>
    <xf numFmtId="0" fontId="31" fillId="9" borderId="25" xfId="0" applyFont="1" applyFill="1" applyBorder="1" applyAlignment="1">
      <alignment vertical="center" wrapText="1"/>
    </xf>
    <xf numFmtId="0" fontId="3" fillId="9" borderId="0" xfId="0" applyFont="1" applyFill="1" applyAlignment="1">
      <alignment vertical="center" wrapText="1"/>
    </xf>
    <xf numFmtId="0" fontId="10" fillId="9" borderId="0" xfId="0" applyFont="1" applyFill="1" applyAlignment="1">
      <alignment vertical="center" wrapText="1"/>
    </xf>
    <xf numFmtId="0" fontId="31" fillId="9" borderId="0" xfId="0" applyFont="1" applyFill="1">
      <alignment vertical="center"/>
    </xf>
    <xf numFmtId="0" fontId="34" fillId="9" borderId="0" xfId="0" applyFont="1" applyFill="1" applyAlignment="1">
      <alignment vertical="center" wrapText="1"/>
    </xf>
    <xf numFmtId="0" fontId="35" fillId="9" borderId="0" xfId="0" applyFont="1" applyFill="1">
      <alignment vertical="center"/>
    </xf>
    <xf numFmtId="0" fontId="24" fillId="0" borderId="0" xfId="1" applyFont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shrinkToFit="1"/>
    </xf>
    <xf numFmtId="49" fontId="6" fillId="0" borderId="20" xfId="0" applyNumberFormat="1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49" fontId="6" fillId="0" borderId="21" xfId="0" applyNumberFormat="1" applyFont="1" applyBorder="1" applyAlignment="1">
      <alignment horizontal="center" vertical="center" shrinkToFi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textRotation="255" wrapText="1"/>
    </xf>
    <xf numFmtId="0" fontId="17" fillId="0" borderId="6" xfId="0" applyFont="1" applyBorder="1" applyAlignment="1">
      <alignment horizontal="center" vertical="center" textRotation="255" wrapText="1"/>
    </xf>
    <xf numFmtId="0" fontId="18" fillId="0" borderId="4" xfId="0" applyFont="1" applyBorder="1" applyAlignment="1">
      <alignment horizontal="center" vertical="center" textRotation="255" wrapText="1" shrinkToFit="1"/>
    </xf>
    <xf numFmtId="0" fontId="18" fillId="0" borderId="6" xfId="0" applyFont="1" applyBorder="1" applyAlignment="1">
      <alignment horizontal="center" vertical="center" textRotation="255" wrapText="1" shrinkToFit="1"/>
    </xf>
    <xf numFmtId="176" fontId="18" fillId="0" borderId="14" xfId="0" applyNumberFormat="1" applyFont="1" applyBorder="1" applyAlignment="1">
      <alignment horizontal="center" vertical="center" textRotation="255" wrapText="1" shrinkToFit="1"/>
    </xf>
    <xf numFmtId="176" fontId="18" fillId="0" borderId="12" xfId="0" applyNumberFormat="1" applyFont="1" applyBorder="1" applyAlignment="1">
      <alignment horizontal="center" vertical="center" textRotation="255" wrapText="1" shrinkToFit="1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 textRotation="255" wrapText="1"/>
    </xf>
    <xf numFmtId="0" fontId="18" fillId="0" borderId="7" xfId="0" applyFont="1" applyBorder="1" applyAlignment="1">
      <alignment horizontal="center" vertical="center" textRotation="255" wrapText="1" shrinkToFit="1"/>
    </xf>
    <xf numFmtId="176" fontId="18" fillId="0" borderId="13" xfId="0" applyNumberFormat="1" applyFont="1" applyBorder="1" applyAlignment="1">
      <alignment horizontal="center" vertical="center" textRotation="255" wrapText="1" shrinkToFit="1"/>
    </xf>
    <xf numFmtId="0" fontId="17" fillId="0" borderId="8" xfId="0" applyFont="1" applyBorder="1" applyAlignment="1">
      <alignment horizontal="center" vertical="center" textRotation="255" wrapText="1"/>
    </xf>
    <xf numFmtId="0" fontId="18" fillId="0" borderId="8" xfId="0" applyFont="1" applyBorder="1" applyAlignment="1">
      <alignment horizontal="center" vertical="center" textRotation="255" wrapText="1" shrinkToFit="1"/>
    </xf>
    <xf numFmtId="176" fontId="18" fillId="0" borderId="15" xfId="0" applyNumberFormat="1" applyFont="1" applyBorder="1" applyAlignment="1">
      <alignment horizontal="center" vertical="center" textRotation="255" wrapText="1" shrinkToFit="1"/>
    </xf>
    <xf numFmtId="0" fontId="18" fillId="0" borderId="17" xfId="0" applyFont="1" applyBorder="1" applyAlignment="1">
      <alignment horizontal="center" vertical="center" textRotation="255" wrapText="1" shrinkToFit="1"/>
    </xf>
    <xf numFmtId="176" fontId="18" fillId="0" borderId="19" xfId="0" applyNumberFormat="1" applyFont="1" applyBorder="1" applyAlignment="1">
      <alignment horizontal="center" vertical="center" textRotation="255" wrapText="1" shrinkToFit="1"/>
    </xf>
    <xf numFmtId="0" fontId="17" fillId="0" borderId="17" xfId="0" applyFont="1" applyBorder="1" applyAlignment="1">
      <alignment horizontal="center" vertical="center" textRotation="255" wrapText="1"/>
    </xf>
    <xf numFmtId="0" fontId="27" fillId="0" borderId="0" xfId="1" applyFont="1" applyAlignment="1">
      <alignment horizontal="center" vertical="center" wrapText="1"/>
    </xf>
    <xf numFmtId="0" fontId="32" fillId="9" borderId="0" xfId="0" applyFont="1" applyFill="1" applyAlignment="1">
      <alignment vertical="center" wrapText="1"/>
    </xf>
    <xf numFmtId="0" fontId="33" fillId="9" borderId="0" xfId="0" applyFont="1" applyFill="1" applyAlignment="1">
      <alignment vertical="center" wrapText="1"/>
    </xf>
    <xf numFmtId="0" fontId="33" fillId="9" borderId="26" xfId="0" applyFont="1" applyFill="1" applyBorder="1" applyAlignment="1">
      <alignment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textRotation="255" wrapText="1"/>
    </xf>
    <xf numFmtId="0" fontId="20" fillId="0" borderId="6" xfId="0" applyFont="1" applyFill="1" applyBorder="1" applyAlignment="1">
      <alignment horizontal="center" vertical="center" textRotation="255" wrapText="1"/>
    </xf>
    <xf numFmtId="0" fontId="18" fillId="0" borderId="4" xfId="0" applyFont="1" applyFill="1" applyBorder="1" applyAlignment="1">
      <alignment horizontal="center" vertical="center" textRotation="255" wrapText="1" shrinkToFit="1"/>
    </xf>
    <xf numFmtId="0" fontId="18" fillId="0" borderId="6" xfId="0" applyFont="1" applyFill="1" applyBorder="1" applyAlignment="1">
      <alignment horizontal="center" vertical="center" textRotation="255" wrapText="1" shrinkToFit="1"/>
    </xf>
    <xf numFmtId="0" fontId="8" fillId="0" borderId="7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textRotation="255" wrapText="1"/>
    </xf>
    <xf numFmtId="0" fontId="18" fillId="0" borderId="7" xfId="0" applyFont="1" applyFill="1" applyBorder="1" applyAlignment="1">
      <alignment horizontal="center" vertical="center" textRotation="255" wrapText="1" shrinkToFit="1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textRotation="255" wrapText="1"/>
    </xf>
    <xf numFmtId="0" fontId="18" fillId="0" borderId="8" xfId="0" applyFont="1" applyFill="1" applyBorder="1" applyAlignment="1">
      <alignment horizontal="center" vertical="center" textRotation="255" wrapText="1" shrinkToFit="1"/>
    </xf>
    <xf numFmtId="0" fontId="20" fillId="0" borderId="17" xfId="0" applyFont="1" applyFill="1" applyBorder="1" applyAlignment="1">
      <alignment horizontal="center" vertical="center" textRotation="255" wrapText="1"/>
    </xf>
    <xf numFmtId="0" fontId="18" fillId="0" borderId="17" xfId="0" applyFont="1" applyFill="1" applyBorder="1" applyAlignment="1">
      <alignment horizontal="center" vertical="center" textRotation="255" wrapText="1" shrinkToFit="1"/>
    </xf>
    <xf numFmtId="176" fontId="18" fillId="0" borderId="14" xfId="0" applyNumberFormat="1" applyFont="1" applyFill="1" applyBorder="1" applyAlignment="1">
      <alignment horizontal="center" vertical="center" textRotation="255" wrapText="1" shrinkToFit="1"/>
    </xf>
    <xf numFmtId="176" fontId="18" fillId="0" borderId="12" xfId="0" applyNumberFormat="1" applyFont="1" applyFill="1" applyBorder="1" applyAlignment="1">
      <alignment horizontal="center" vertical="center" textRotation="255" wrapText="1" shrinkToFit="1"/>
    </xf>
    <xf numFmtId="176" fontId="18" fillId="0" borderId="13" xfId="0" applyNumberFormat="1" applyFont="1" applyFill="1" applyBorder="1" applyAlignment="1">
      <alignment horizontal="center" vertical="center" textRotation="255" wrapText="1" shrinkToFit="1"/>
    </xf>
    <xf numFmtId="176" fontId="18" fillId="0" borderId="15" xfId="0" applyNumberFormat="1" applyFont="1" applyFill="1" applyBorder="1" applyAlignment="1">
      <alignment horizontal="center" vertical="center" textRotation="255" wrapText="1" shrinkToFit="1"/>
    </xf>
    <xf numFmtId="0" fontId="20" fillId="0" borderId="4" xfId="0" applyFont="1" applyBorder="1" applyAlignment="1">
      <alignment horizontal="center" vertical="center" textRotation="255" wrapText="1"/>
    </xf>
    <xf numFmtId="0" fontId="20" fillId="0" borderId="6" xfId="0" applyFont="1" applyBorder="1" applyAlignment="1">
      <alignment horizontal="center" vertical="center" textRotation="255" wrapText="1"/>
    </xf>
    <xf numFmtId="0" fontId="20" fillId="0" borderId="7" xfId="0" applyFont="1" applyBorder="1" applyAlignment="1">
      <alignment horizontal="center" vertical="center" textRotation="255" wrapText="1"/>
    </xf>
    <xf numFmtId="0" fontId="9" fillId="0" borderId="7" xfId="0" applyFont="1" applyBorder="1" applyAlignment="1">
      <alignment horizontal="center" vertical="center" shrinkToFit="1"/>
    </xf>
    <xf numFmtId="0" fontId="20" fillId="0" borderId="8" xfId="0" applyFont="1" applyBorder="1" applyAlignment="1">
      <alignment horizontal="center" vertical="center" textRotation="255" wrapText="1"/>
    </xf>
    <xf numFmtId="0" fontId="20" fillId="0" borderId="17" xfId="0" applyFont="1" applyBorder="1" applyAlignment="1">
      <alignment horizontal="center" vertical="center" textRotation="255" wrapText="1"/>
    </xf>
  </cellXfs>
  <cellStyles count="2">
    <cellStyle name="一般" xfId="0" builtinId="0"/>
    <cellStyle name="一般 5" xfId="1" xr:uid="{627B0D7C-61C7-460A-A3F9-24B352670A64}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1186256</xdr:colOff>
      <xdr:row>0</xdr:row>
      <xdr:rowOff>83669</xdr:rowOff>
    </xdr:from>
    <xdr:to>
      <xdr:col>8</xdr:col>
      <xdr:colOff>13607</xdr:colOff>
      <xdr:row>2</xdr:row>
      <xdr:rowOff>168088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2C2D21C-4F79-462F-8D40-63F497F11103}"/>
            </a:ext>
          </a:extLst>
        </xdr:cNvPr>
        <xdr:cNvSpPr txBox="1"/>
      </xdr:nvSpPr>
      <xdr:spPr>
        <a:xfrm>
          <a:off x="2927970" y="83669"/>
          <a:ext cx="3304101" cy="4245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894179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2DF74581-6FFF-40EE-BC4C-2BD8FF36FB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81878" y="112620"/>
          <a:ext cx="1839619" cy="603090"/>
        </a:xfrm>
        <a:prstGeom prst="rect">
          <a:avLst/>
        </a:prstGeom>
      </xdr:spPr>
    </xdr:pic>
    <xdr:clientData/>
  </xdr:twoCellAnchor>
  <xdr:twoCellAnchor>
    <xdr:from>
      <xdr:col>4</xdr:col>
      <xdr:colOff>1219314</xdr:colOff>
      <xdr:row>2</xdr:row>
      <xdr:rowOff>108857</xdr:rowOff>
    </xdr:from>
    <xdr:to>
      <xdr:col>7</xdr:col>
      <xdr:colOff>394607</xdr:colOff>
      <xdr:row>4</xdr:row>
      <xdr:rowOff>10125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38F9B9FE-2D87-4E5B-84C5-0B503ED0AD6C}"/>
            </a:ext>
          </a:extLst>
        </xdr:cNvPr>
        <xdr:cNvSpPr txBox="1"/>
      </xdr:nvSpPr>
      <xdr:spPr>
        <a:xfrm>
          <a:off x="2961028" y="449036"/>
          <a:ext cx="3216615" cy="2822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供餐：八年級</a:t>
          </a:r>
        </a:p>
      </xdr:txBody>
    </xdr:sp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285337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FE47B391-3212-4BDC-8468-E6FDDEB70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55" y="141754"/>
          <a:ext cx="518867" cy="53452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354</xdr:colOff>
      <xdr:row>0</xdr:row>
      <xdr:rowOff>98685</xdr:rowOff>
    </xdr:from>
    <xdr:to>
      <xdr:col>9</xdr:col>
      <xdr:colOff>8283</xdr:colOff>
      <xdr:row>2</xdr:row>
      <xdr:rowOff>177389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007272A-024C-4663-BB42-54F984744C2A}"/>
            </a:ext>
          </a:extLst>
        </xdr:cNvPr>
        <xdr:cNvSpPr txBox="1"/>
      </xdr:nvSpPr>
      <xdr:spPr>
        <a:xfrm>
          <a:off x="2360897" y="98685"/>
          <a:ext cx="4165799" cy="4100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3</xdr:col>
      <xdr:colOff>151625</xdr:colOff>
      <xdr:row>1</xdr:row>
      <xdr:rowOff>41463</xdr:rowOff>
    </xdr:from>
    <xdr:to>
      <xdr:col>4</xdr:col>
      <xdr:colOff>1046700</xdr:colOff>
      <xdr:row>3</xdr:row>
      <xdr:rowOff>131996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97714B09-3122-4A51-A48B-1E230D4C50F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73429" y="140854"/>
          <a:ext cx="1669831" cy="599582"/>
        </a:xfrm>
        <a:prstGeom prst="rect">
          <a:avLst/>
        </a:prstGeom>
      </xdr:spPr>
    </xdr:pic>
    <xdr:clientData/>
  </xdr:twoCellAnchor>
  <xdr:twoCellAnchor editAs="oneCell">
    <xdr:from>
      <xdr:col>1</xdr:col>
      <xdr:colOff>250256</xdr:colOff>
      <xdr:row>1</xdr:row>
      <xdr:rowOff>64882</xdr:rowOff>
    </xdr:from>
    <xdr:to>
      <xdr:col>3</xdr:col>
      <xdr:colOff>284667</xdr:colOff>
      <xdr:row>3</xdr:row>
      <xdr:rowOff>92561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9DF6765A-F079-4B8B-B49C-B2C0C1B65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082" y="164273"/>
          <a:ext cx="469579" cy="5367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1186256</xdr:colOff>
      <xdr:row>0</xdr:row>
      <xdr:rowOff>83669</xdr:rowOff>
    </xdr:from>
    <xdr:to>
      <xdr:col>8</xdr:col>
      <xdr:colOff>13607</xdr:colOff>
      <xdr:row>2</xdr:row>
      <xdr:rowOff>168088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BE9DD60-1992-4C15-B94C-F84FAAC4B6FC}"/>
            </a:ext>
          </a:extLst>
        </xdr:cNvPr>
        <xdr:cNvSpPr txBox="1"/>
      </xdr:nvSpPr>
      <xdr:spPr>
        <a:xfrm>
          <a:off x="2733116" y="83669"/>
          <a:ext cx="2843091" cy="4120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897989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35C653F5-261A-4BE8-90B0-C911FD25FE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99023" y="106905"/>
          <a:ext cx="1745826" cy="603090"/>
        </a:xfrm>
        <a:prstGeom prst="rect">
          <a:avLst/>
        </a:prstGeom>
      </xdr:spPr>
    </xdr:pic>
    <xdr:clientData/>
  </xdr:twoCellAnchor>
  <xdr:twoCellAnchor>
    <xdr:from>
      <xdr:col>4</xdr:col>
      <xdr:colOff>1219314</xdr:colOff>
      <xdr:row>2</xdr:row>
      <xdr:rowOff>108857</xdr:rowOff>
    </xdr:from>
    <xdr:to>
      <xdr:col>7</xdr:col>
      <xdr:colOff>394607</xdr:colOff>
      <xdr:row>4</xdr:row>
      <xdr:rowOff>10125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B9E0857-FF5F-4969-8DD1-D9E0126566B7}"/>
            </a:ext>
          </a:extLst>
        </xdr:cNvPr>
        <xdr:cNvSpPr txBox="1"/>
      </xdr:nvSpPr>
      <xdr:spPr>
        <a:xfrm>
          <a:off x="2766174" y="436517"/>
          <a:ext cx="2794793" cy="2822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供餐：八年級</a:t>
          </a:r>
        </a:p>
      </xdr:txBody>
    </xdr:sp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289147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070F8E2B-8609-443B-B146-2979177A8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925" y="136039"/>
          <a:ext cx="471242" cy="53452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1186256</xdr:colOff>
      <xdr:row>0</xdr:row>
      <xdr:rowOff>83669</xdr:rowOff>
    </xdr:from>
    <xdr:to>
      <xdr:col>8</xdr:col>
      <xdr:colOff>13607</xdr:colOff>
      <xdr:row>2</xdr:row>
      <xdr:rowOff>168088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11DAD7E-CC83-44AE-9A41-E86F9B6EC2AD}"/>
            </a:ext>
          </a:extLst>
        </xdr:cNvPr>
        <xdr:cNvSpPr txBox="1"/>
      </xdr:nvSpPr>
      <xdr:spPr>
        <a:xfrm>
          <a:off x="2740736" y="85574"/>
          <a:ext cx="2858331" cy="4101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897989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48A1B417-37AA-4C7C-92F9-3BC14DD44A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702833" y="105000"/>
          <a:ext cx="1747731" cy="601185"/>
        </a:xfrm>
        <a:prstGeom prst="rect">
          <a:avLst/>
        </a:prstGeom>
      </xdr:spPr>
    </xdr:pic>
    <xdr:clientData/>
  </xdr:twoCellAnchor>
  <xdr:twoCellAnchor>
    <xdr:from>
      <xdr:col>4</xdr:col>
      <xdr:colOff>1219314</xdr:colOff>
      <xdr:row>2</xdr:row>
      <xdr:rowOff>108857</xdr:rowOff>
    </xdr:from>
    <xdr:to>
      <xdr:col>7</xdr:col>
      <xdr:colOff>394607</xdr:colOff>
      <xdr:row>4</xdr:row>
      <xdr:rowOff>10125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CA6AB931-EFD6-4D1D-B121-35A63C387F56}"/>
            </a:ext>
          </a:extLst>
        </xdr:cNvPr>
        <xdr:cNvSpPr txBox="1"/>
      </xdr:nvSpPr>
      <xdr:spPr>
        <a:xfrm>
          <a:off x="2771889" y="430802"/>
          <a:ext cx="2808128" cy="286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zh-TW" altLang="en-US" sz="1400">
              <a:latin typeface="華康布丁體" pitchFamily="81" charset="-120"/>
              <a:ea typeface="華康布丁體" pitchFamily="81" charset="-120"/>
            </a:rPr>
            <a:t>供餐：八年級</a:t>
          </a:r>
        </a:p>
      </xdr:txBody>
    </xdr:sp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289147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8A62C25C-09F5-4C1C-BF30-A14BBDB6B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735" y="132229"/>
          <a:ext cx="469337" cy="53452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354</xdr:colOff>
      <xdr:row>0</xdr:row>
      <xdr:rowOff>98685</xdr:rowOff>
    </xdr:from>
    <xdr:to>
      <xdr:col>9</xdr:col>
      <xdr:colOff>8283</xdr:colOff>
      <xdr:row>2</xdr:row>
      <xdr:rowOff>177389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5AC8393C-AEC5-491D-908A-D191FE535D20}"/>
            </a:ext>
          </a:extLst>
        </xdr:cNvPr>
        <xdr:cNvSpPr txBox="1"/>
      </xdr:nvSpPr>
      <xdr:spPr>
        <a:xfrm>
          <a:off x="2362554" y="94875"/>
          <a:ext cx="4172259" cy="4025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5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月午餐素食菜單</a:t>
          </a:r>
        </a:p>
      </xdr:txBody>
    </xdr:sp>
    <xdr:clientData/>
  </xdr:twoCellAnchor>
  <xdr:twoCellAnchor editAs="oneCell">
    <xdr:from>
      <xdr:col>3</xdr:col>
      <xdr:colOff>151625</xdr:colOff>
      <xdr:row>1</xdr:row>
      <xdr:rowOff>41463</xdr:rowOff>
    </xdr:from>
    <xdr:to>
      <xdr:col>4</xdr:col>
      <xdr:colOff>1050510</xdr:colOff>
      <xdr:row>3</xdr:row>
      <xdr:rowOff>135806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11576B60-4CA2-4949-948E-3ECF526412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biLevel thresh="75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675500" y="136713"/>
          <a:ext cx="1679935" cy="599168"/>
        </a:xfrm>
        <a:prstGeom prst="rect">
          <a:avLst/>
        </a:prstGeom>
      </xdr:spPr>
    </xdr:pic>
    <xdr:clientData/>
  </xdr:twoCellAnchor>
  <xdr:twoCellAnchor editAs="oneCell">
    <xdr:from>
      <xdr:col>1</xdr:col>
      <xdr:colOff>250256</xdr:colOff>
      <xdr:row>1</xdr:row>
      <xdr:rowOff>64882</xdr:rowOff>
    </xdr:from>
    <xdr:to>
      <xdr:col>3</xdr:col>
      <xdr:colOff>288477</xdr:colOff>
      <xdr:row>3</xdr:row>
      <xdr:rowOff>96371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67F4551A-DE7C-4ED2-9FC2-FF24A9BC0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171" y="158227"/>
          <a:ext cx="480181" cy="538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44EAD-DBDC-4687-B6BA-9CEA8D6B662D}">
  <dimension ref="B1:Q48"/>
  <sheetViews>
    <sheetView view="pageBreakPreview" topLeftCell="A27" zoomScale="115" zoomScaleNormal="100" zoomScaleSheetLayoutView="115" workbookViewId="0">
      <selection activeCell="D44" sqref="D44:D45"/>
    </sheetView>
  </sheetViews>
  <sheetFormatPr defaultColWidth="9" defaultRowHeight="16.2"/>
  <cols>
    <col min="1" max="1" width="1.21875" style="2" customWidth="1"/>
    <col min="2" max="2" width="4.77734375" style="1" customWidth="1"/>
    <col min="3" max="3" width="1.88671875" style="1" customWidth="1"/>
    <col min="4" max="4" width="14.6640625" style="1" customWidth="1"/>
    <col min="5" max="5" width="18" style="1" customWidth="1"/>
    <col min="6" max="7" width="17.44140625" style="1" customWidth="1"/>
    <col min="8" max="8" width="5.6640625" style="1" customWidth="1"/>
    <col min="9" max="9" width="17.6640625" style="1" customWidth="1"/>
    <col min="10" max="10" width="2" style="2" customWidth="1"/>
    <col min="11" max="15" width="1.109375" style="2" customWidth="1"/>
    <col min="16" max="16" width="1" style="2" customWidth="1"/>
    <col min="17" max="17" width="17.44140625" style="2" customWidth="1"/>
    <col min="18" max="16384" width="9" style="2"/>
  </cols>
  <sheetData>
    <row r="1" spans="2:17" ht="8.25" customHeight="1"/>
    <row r="2" spans="2:17" ht="18" customHeight="1">
      <c r="B2" s="12"/>
      <c r="C2" s="12"/>
      <c r="D2" s="12"/>
      <c r="E2" s="12"/>
      <c r="F2" s="12"/>
      <c r="G2" s="12"/>
      <c r="H2" s="12"/>
      <c r="I2" s="116" t="s">
        <v>348</v>
      </c>
      <c r="J2" s="116"/>
      <c r="K2" s="116"/>
      <c r="L2" s="116"/>
      <c r="M2" s="116"/>
      <c r="N2" s="116"/>
      <c r="O2" s="116"/>
    </row>
    <row r="3" spans="2:17" ht="15" customHeight="1">
      <c r="B3" s="12"/>
      <c r="C3" s="12"/>
      <c r="D3" s="12"/>
      <c r="E3" s="12"/>
      <c r="F3" s="12"/>
      <c r="G3" s="12"/>
      <c r="H3" s="12"/>
      <c r="I3" s="116"/>
      <c r="J3" s="116"/>
      <c r="K3" s="116"/>
      <c r="L3" s="116"/>
      <c r="M3" s="116"/>
      <c r="N3" s="116"/>
      <c r="O3" s="116"/>
    </row>
    <row r="4" spans="2:17" ht="15" customHeight="1" thickBot="1">
      <c r="B4" s="13"/>
      <c r="C4" s="13"/>
      <c r="D4" s="14"/>
      <c r="E4" s="14"/>
      <c r="F4" s="14"/>
      <c r="G4" s="14"/>
      <c r="H4" s="14"/>
      <c r="I4" s="117"/>
      <c r="J4" s="116"/>
      <c r="K4" s="116"/>
      <c r="L4" s="116"/>
      <c r="M4" s="116"/>
      <c r="N4" s="116"/>
      <c r="O4" s="116"/>
    </row>
    <row r="5" spans="2:17" s="4" customFormat="1" ht="25.5" customHeight="1" thickBot="1">
      <c r="B5" s="19" t="s">
        <v>0</v>
      </c>
      <c r="C5" s="33" t="s">
        <v>1</v>
      </c>
      <c r="D5" s="3" t="s">
        <v>2</v>
      </c>
      <c r="E5" s="3" t="s">
        <v>3</v>
      </c>
      <c r="F5" s="94" t="s">
        <v>4</v>
      </c>
      <c r="G5" s="94"/>
      <c r="H5" s="3" t="s">
        <v>5</v>
      </c>
      <c r="I5" s="29" t="s">
        <v>6</v>
      </c>
      <c r="J5" s="30" t="s">
        <v>7</v>
      </c>
      <c r="K5" s="31" t="s">
        <v>8</v>
      </c>
      <c r="L5" s="31" t="s">
        <v>9</v>
      </c>
      <c r="M5" s="31" t="s">
        <v>10</v>
      </c>
      <c r="N5" s="31" t="s">
        <v>11</v>
      </c>
      <c r="O5" s="32" t="s">
        <v>12</v>
      </c>
    </row>
    <row r="6" spans="2:17" s="7" customFormat="1" ht="18" customHeight="1" thickTop="1">
      <c r="B6" s="87" t="s">
        <v>213</v>
      </c>
      <c r="C6" s="89" t="s">
        <v>13</v>
      </c>
      <c r="D6" s="107" t="s">
        <v>37</v>
      </c>
      <c r="E6" s="36" t="s">
        <v>248</v>
      </c>
      <c r="F6" s="5" t="s">
        <v>88</v>
      </c>
      <c r="G6" s="5" t="s">
        <v>253</v>
      </c>
      <c r="H6" s="93" t="s">
        <v>18</v>
      </c>
      <c r="I6" s="5" t="s">
        <v>104</v>
      </c>
      <c r="J6" s="110"/>
      <c r="K6" s="112">
        <v>6.5</v>
      </c>
      <c r="L6" s="112">
        <v>2.8</v>
      </c>
      <c r="M6" s="112">
        <v>2.1</v>
      </c>
      <c r="N6" s="112">
        <v>2.9</v>
      </c>
      <c r="O6" s="114">
        <f>K6*70+L6*75+M6*25+N6*45</f>
        <v>848</v>
      </c>
    </row>
    <row r="7" spans="2:17" s="7" customFormat="1" ht="18" customHeight="1">
      <c r="B7" s="88"/>
      <c r="C7" s="90"/>
      <c r="D7" s="92"/>
      <c r="E7" s="6" t="s">
        <v>249</v>
      </c>
      <c r="F7" s="6" t="s">
        <v>89</v>
      </c>
      <c r="G7" s="6" t="s">
        <v>349</v>
      </c>
      <c r="H7" s="92"/>
      <c r="I7" s="6" t="s">
        <v>331</v>
      </c>
      <c r="J7" s="111"/>
      <c r="K7" s="113"/>
      <c r="L7" s="113"/>
      <c r="M7" s="113"/>
      <c r="N7" s="113"/>
      <c r="O7" s="115"/>
    </row>
    <row r="8" spans="2:17" s="7" customFormat="1" ht="18" customHeight="1">
      <c r="B8" s="88" t="s">
        <v>232</v>
      </c>
      <c r="C8" s="95" t="s">
        <v>14</v>
      </c>
      <c r="D8" s="91" t="s">
        <v>28</v>
      </c>
      <c r="E8" s="5" t="s">
        <v>245</v>
      </c>
      <c r="F8" s="5" t="s">
        <v>93</v>
      </c>
      <c r="G8" s="5" t="s">
        <v>77</v>
      </c>
      <c r="H8" s="91" t="s">
        <v>19</v>
      </c>
      <c r="I8" s="16" t="s">
        <v>103</v>
      </c>
      <c r="J8" s="118"/>
      <c r="K8" s="119">
        <v>6.7</v>
      </c>
      <c r="L8" s="119">
        <v>2.6</v>
      </c>
      <c r="M8" s="119">
        <v>2.1</v>
      </c>
      <c r="N8" s="119">
        <v>2.7</v>
      </c>
      <c r="O8" s="120">
        <f>K8*70+L8*75+M8*25+N8*45</f>
        <v>838</v>
      </c>
    </row>
    <row r="9" spans="2:17" s="7" customFormat="1" ht="18" customHeight="1">
      <c r="B9" s="88"/>
      <c r="C9" s="90"/>
      <c r="D9" s="92"/>
      <c r="E9" s="6" t="s">
        <v>350</v>
      </c>
      <c r="F9" s="6" t="s">
        <v>351</v>
      </c>
      <c r="G9" s="6" t="s">
        <v>352</v>
      </c>
      <c r="H9" s="92"/>
      <c r="I9" s="15" t="s">
        <v>105</v>
      </c>
      <c r="J9" s="111"/>
      <c r="K9" s="113"/>
      <c r="L9" s="113"/>
      <c r="M9" s="113"/>
      <c r="N9" s="113"/>
      <c r="O9" s="115"/>
    </row>
    <row r="10" spans="2:17" s="4" customFormat="1" ht="20.100000000000001" customHeight="1">
      <c r="B10" s="87" t="s">
        <v>214</v>
      </c>
      <c r="C10" s="89" t="s">
        <v>15</v>
      </c>
      <c r="D10" s="91" t="s">
        <v>25</v>
      </c>
      <c r="E10" s="49" t="s">
        <v>415</v>
      </c>
      <c r="F10" s="37" t="s">
        <v>42</v>
      </c>
      <c r="G10" s="5" t="s">
        <v>26</v>
      </c>
      <c r="H10" s="93" t="s">
        <v>20</v>
      </c>
      <c r="I10" s="34" t="s">
        <v>197</v>
      </c>
      <c r="J10" s="110"/>
      <c r="K10" s="112">
        <v>6.9</v>
      </c>
      <c r="L10" s="112">
        <v>2.8</v>
      </c>
      <c r="M10" s="112">
        <v>2</v>
      </c>
      <c r="N10" s="112">
        <v>2.6</v>
      </c>
      <c r="O10" s="114">
        <f>K10*70+L10*75+M10*25+N10*45</f>
        <v>860</v>
      </c>
      <c r="Q10" s="8" t="s">
        <v>196</v>
      </c>
    </row>
    <row r="11" spans="2:17" s="7" customFormat="1" ht="18" customHeight="1">
      <c r="B11" s="88"/>
      <c r="C11" s="90"/>
      <c r="D11" s="92"/>
      <c r="E11" s="48" t="s">
        <v>416</v>
      </c>
      <c r="F11" s="6" t="s">
        <v>237</v>
      </c>
      <c r="G11" s="6" t="s">
        <v>353</v>
      </c>
      <c r="H11" s="92"/>
      <c r="I11" s="35" t="s">
        <v>198</v>
      </c>
      <c r="J11" s="111"/>
      <c r="K11" s="113"/>
      <c r="L11" s="113"/>
      <c r="M11" s="113"/>
      <c r="N11" s="113"/>
      <c r="O11" s="115"/>
      <c r="Q11" s="6" t="s">
        <v>354</v>
      </c>
    </row>
    <row r="12" spans="2:17" s="4" customFormat="1" ht="18" customHeight="1">
      <c r="B12" s="88" t="s">
        <v>215</v>
      </c>
      <c r="C12" s="95" t="s">
        <v>16</v>
      </c>
      <c r="D12" s="96" t="s">
        <v>38</v>
      </c>
      <c r="E12" s="5" t="s">
        <v>91</v>
      </c>
      <c r="F12" s="5" t="s">
        <v>251</v>
      </c>
      <c r="G12" s="5" t="s">
        <v>238</v>
      </c>
      <c r="H12" s="91" t="s">
        <v>20</v>
      </c>
      <c r="I12" s="16" t="s">
        <v>30</v>
      </c>
      <c r="J12" s="118"/>
      <c r="K12" s="119">
        <v>6.7</v>
      </c>
      <c r="L12" s="119">
        <v>2.6</v>
      </c>
      <c r="M12" s="119">
        <v>2.2000000000000002</v>
      </c>
      <c r="N12" s="119">
        <v>2.7</v>
      </c>
      <c r="O12" s="120">
        <f>K12*70+L12*75+M12*25+N12*45</f>
        <v>840.5</v>
      </c>
    </row>
    <row r="13" spans="2:17" s="7" customFormat="1" ht="18" customHeight="1">
      <c r="B13" s="88"/>
      <c r="C13" s="90"/>
      <c r="D13" s="97"/>
      <c r="E13" s="53" t="s">
        <v>417</v>
      </c>
      <c r="F13" s="6" t="s">
        <v>246</v>
      </c>
      <c r="G13" s="6" t="s">
        <v>247</v>
      </c>
      <c r="H13" s="92"/>
      <c r="I13" s="15" t="s">
        <v>31</v>
      </c>
      <c r="J13" s="111"/>
      <c r="K13" s="113"/>
      <c r="L13" s="113"/>
      <c r="M13" s="113"/>
      <c r="N13" s="113"/>
      <c r="O13" s="115"/>
    </row>
    <row r="14" spans="2:17" s="4" customFormat="1" ht="18" customHeight="1">
      <c r="B14" s="88" t="s">
        <v>216</v>
      </c>
      <c r="C14" s="99" t="s">
        <v>17</v>
      </c>
      <c r="D14" s="101" t="s">
        <v>406</v>
      </c>
      <c r="E14" s="49" t="s">
        <v>407</v>
      </c>
      <c r="F14" s="49" t="s">
        <v>408</v>
      </c>
      <c r="G14" s="52" t="s">
        <v>409</v>
      </c>
      <c r="H14" s="91" t="s">
        <v>19</v>
      </c>
      <c r="I14" s="49" t="s">
        <v>413</v>
      </c>
      <c r="J14" s="118"/>
      <c r="K14" s="119">
        <v>6.5</v>
      </c>
      <c r="L14" s="119">
        <v>2.7</v>
      </c>
      <c r="M14" s="119">
        <v>2.2000000000000002</v>
      </c>
      <c r="N14" s="119">
        <v>2.7</v>
      </c>
      <c r="O14" s="120">
        <f>K14*70+L14*75+M14*25+N14*45</f>
        <v>834</v>
      </c>
    </row>
    <row r="15" spans="2:17" s="7" customFormat="1" ht="18" customHeight="1" thickBot="1">
      <c r="B15" s="98"/>
      <c r="C15" s="100"/>
      <c r="D15" s="102"/>
      <c r="E15" s="50" t="s">
        <v>410</v>
      </c>
      <c r="F15" s="50" t="s">
        <v>411</v>
      </c>
      <c r="G15" s="50" t="s">
        <v>412</v>
      </c>
      <c r="H15" s="103"/>
      <c r="I15" s="50" t="s">
        <v>414</v>
      </c>
      <c r="J15" s="121"/>
      <c r="K15" s="122"/>
      <c r="L15" s="122"/>
      <c r="M15" s="122"/>
      <c r="N15" s="122"/>
      <c r="O15" s="123"/>
    </row>
    <row r="16" spans="2:17" s="4" customFormat="1" ht="18" customHeight="1">
      <c r="B16" s="87" t="s">
        <v>217</v>
      </c>
      <c r="C16" s="89" t="s">
        <v>13</v>
      </c>
      <c r="D16" s="93" t="s">
        <v>28</v>
      </c>
      <c r="E16" s="5" t="s">
        <v>261</v>
      </c>
      <c r="F16" s="5" t="s">
        <v>50</v>
      </c>
      <c r="G16" s="8" t="s">
        <v>239</v>
      </c>
      <c r="H16" s="93" t="s">
        <v>18</v>
      </c>
      <c r="I16" s="8" t="s">
        <v>207</v>
      </c>
      <c r="J16" s="110"/>
      <c r="K16" s="112">
        <v>6.7</v>
      </c>
      <c r="L16" s="112">
        <v>2.6</v>
      </c>
      <c r="M16" s="112">
        <v>2.2000000000000002</v>
      </c>
      <c r="N16" s="112">
        <v>2.7</v>
      </c>
      <c r="O16" s="114">
        <f>K16*70+L16*75+M16*25+N16*45</f>
        <v>840.5</v>
      </c>
    </row>
    <row r="17" spans="2:17" s="7" customFormat="1" ht="18" customHeight="1">
      <c r="B17" s="88"/>
      <c r="C17" s="90"/>
      <c r="D17" s="92"/>
      <c r="E17" s="6" t="s">
        <v>262</v>
      </c>
      <c r="F17" s="6" t="s">
        <v>51</v>
      </c>
      <c r="G17" s="6" t="s">
        <v>355</v>
      </c>
      <c r="H17" s="92"/>
      <c r="I17" s="6" t="s">
        <v>356</v>
      </c>
      <c r="J17" s="111"/>
      <c r="K17" s="113"/>
      <c r="L17" s="113"/>
      <c r="M17" s="113"/>
      <c r="N17" s="113"/>
      <c r="O17" s="115"/>
    </row>
    <row r="18" spans="2:17" s="4" customFormat="1" ht="18" customHeight="1">
      <c r="B18" s="88" t="s">
        <v>218</v>
      </c>
      <c r="C18" s="95" t="s">
        <v>14</v>
      </c>
      <c r="D18" s="91" t="s">
        <v>36</v>
      </c>
      <c r="E18" s="8" t="s">
        <v>117</v>
      </c>
      <c r="F18" s="8" t="s">
        <v>90</v>
      </c>
      <c r="G18" s="5" t="s">
        <v>29</v>
      </c>
      <c r="H18" s="91" t="s">
        <v>19</v>
      </c>
      <c r="I18" s="16" t="s">
        <v>54</v>
      </c>
      <c r="J18" s="118"/>
      <c r="K18" s="119">
        <v>6.7</v>
      </c>
      <c r="L18" s="119">
        <v>2.6</v>
      </c>
      <c r="M18" s="119">
        <v>2.2000000000000002</v>
      </c>
      <c r="N18" s="119">
        <v>2.7</v>
      </c>
      <c r="O18" s="120">
        <f>K18*70+L18*75+M18*25+N18*45</f>
        <v>840.5</v>
      </c>
    </row>
    <row r="19" spans="2:17" s="7" customFormat="1" ht="18" customHeight="1">
      <c r="B19" s="88"/>
      <c r="C19" s="90"/>
      <c r="D19" s="92"/>
      <c r="E19" s="6" t="s">
        <v>118</v>
      </c>
      <c r="F19" s="6" t="s">
        <v>106</v>
      </c>
      <c r="G19" s="6" t="s">
        <v>357</v>
      </c>
      <c r="H19" s="92"/>
      <c r="I19" s="15" t="s">
        <v>55</v>
      </c>
      <c r="J19" s="111"/>
      <c r="K19" s="113"/>
      <c r="L19" s="113"/>
      <c r="M19" s="113"/>
      <c r="N19" s="113"/>
      <c r="O19" s="115"/>
    </row>
    <row r="20" spans="2:17" s="4" customFormat="1" ht="20.100000000000001" customHeight="1">
      <c r="B20" s="88" t="s">
        <v>219</v>
      </c>
      <c r="C20" s="95" t="s">
        <v>15</v>
      </c>
      <c r="D20" s="91" t="s">
        <v>233</v>
      </c>
      <c r="E20" s="36" t="s">
        <v>242</v>
      </c>
      <c r="F20" s="8" t="s">
        <v>84</v>
      </c>
      <c r="G20" s="8" t="s">
        <v>46</v>
      </c>
      <c r="H20" s="91" t="s">
        <v>21</v>
      </c>
      <c r="I20" s="40" t="s">
        <v>98</v>
      </c>
      <c r="J20" s="118"/>
      <c r="K20" s="119">
        <v>6.6</v>
      </c>
      <c r="L20" s="119">
        <v>2.7</v>
      </c>
      <c r="M20" s="119">
        <v>2</v>
      </c>
      <c r="N20" s="119">
        <v>2.9</v>
      </c>
      <c r="O20" s="120">
        <f>K20*70+L20*75+M20*25+N20*45</f>
        <v>845</v>
      </c>
      <c r="Q20" s="8" t="s">
        <v>201</v>
      </c>
    </row>
    <row r="21" spans="2:17" s="7" customFormat="1" ht="18" customHeight="1">
      <c r="B21" s="88"/>
      <c r="C21" s="90"/>
      <c r="D21" s="92"/>
      <c r="E21" s="6" t="s">
        <v>243</v>
      </c>
      <c r="F21" s="6" t="s">
        <v>43</v>
      </c>
      <c r="G21" s="6" t="s">
        <v>48</v>
      </c>
      <c r="H21" s="92"/>
      <c r="I21" s="35" t="s">
        <v>99</v>
      </c>
      <c r="J21" s="111"/>
      <c r="K21" s="113"/>
      <c r="L21" s="113"/>
      <c r="M21" s="113"/>
      <c r="N21" s="113"/>
      <c r="O21" s="115"/>
      <c r="Q21" s="6" t="s">
        <v>202</v>
      </c>
    </row>
    <row r="22" spans="2:17" s="4" customFormat="1" ht="18" customHeight="1">
      <c r="B22" s="88" t="s">
        <v>220</v>
      </c>
      <c r="C22" s="95" t="s">
        <v>16</v>
      </c>
      <c r="D22" s="91" t="s">
        <v>52</v>
      </c>
      <c r="E22" s="8" t="s">
        <v>53</v>
      </c>
      <c r="F22" s="8" t="s">
        <v>49</v>
      </c>
      <c r="G22" s="45" t="s">
        <v>263</v>
      </c>
      <c r="H22" s="91" t="s">
        <v>19</v>
      </c>
      <c r="I22" s="16" t="s">
        <v>58</v>
      </c>
      <c r="J22" s="118"/>
      <c r="K22" s="119">
        <v>6.5</v>
      </c>
      <c r="L22" s="119">
        <v>2.7</v>
      </c>
      <c r="M22" s="119">
        <v>2.1</v>
      </c>
      <c r="N22" s="119">
        <v>2.8</v>
      </c>
      <c r="O22" s="120">
        <f>K22*70+L22*75+M22*25+N22*45</f>
        <v>836</v>
      </c>
    </row>
    <row r="23" spans="2:17" s="7" customFormat="1" ht="18" customHeight="1">
      <c r="B23" s="88"/>
      <c r="C23" s="90"/>
      <c r="D23" s="92"/>
      <c r="E23" s="53" t="s">
        <v>418</v>
      </c>
      <c r="F23" s="9" t="s">
        <v>358</v>
      </c>
      <c r="G23" s="44" t="s">
        <v>264</v>
      </c>
      <c r="H23" s="92"/>
      <c r="I23" s="15" t="s">
        <v>359</v>
      </c>
      <c r="J23" s="111"/>
      <c r="K23" s="113"/>
      <c r="L23" s="113"/>
      <c r="M23" s="113"/>
      <c r="N23" s="113"/>
      <c r="O23" s="115"/>
    </row>
    <row r="24" spans="2:17" s="4" customFormat="1" ht="18" customHeight="1">
      <c r="B24" s="88" t="s">
        <v>221</v>
      </c>
      <c r="C24" s="95" t="s">
        <v>17</v>
      </c>
      <c r="D24" s="91" t="s">
        <v>28</v>
      </c>
      <c r="E24" s="8" t="s">
        <v>44</v>
      </c>
      <c r="F24" s="8" t="s">
        <v>45</v>
      </c>
      <c r="G24" s="5" t="s">
        <v>68</v>
      </c>
      <c r="H24" s="91" t="s">
        <v>19</v>
      </c>
      <c r="I24" s="16" t="s">
        <v>56</v>
      </c>
      <c r="J24" s="118"/>
      <c r="K24" s="119">
        <v>6.6</v>
      </c>
      <c r="L24" s="119">
        <v>2.6</v>
      </c>
      <c r="M24" s="119">
        <v>2.2000000000000002</v>
      </c>
      <c r="N24" s="119">
        <v>2.7</v>
      </c>
      <c r="O24" s="120">
        <f>K24*70+L24*75+M24*25+N24*45</f>
        <v>833.5</v>
      </c>
      <c r="Q24" s="34" t="s">
        <v>197</v>
      </c>
    </row>
    <row r="25" spans="2:17" s="7" customFormat="1" ht="18" customHeight="1" thickBot="1">
      <c r="B25" s="98"/>
      <c r="C25" s="104"/>
      <c r="D25" s="103"/>
      <c r="E25" s="11" t="s">
        <v>47</v>
      </c>
      <c r="F25" s="11" t="s">
        <v>360</v>
      </c>
      <c r="G25" s="11" t="s">
        <v>361</v>
      </c>
      <c r="H25" s="103"/>
      <c r="I25" s="17" t="s">
        <v>57</v>
      </c>
      <c r="J25" s="121"/>
      <c r="K25" s="122"/>
      <c r="L25" s="122"/>
      <c r="M25" s="122"/>
      <c r="N25" s="122"/>
      <c r="O25" s="123"/>
      <c r="Q25" s="41" t="s">
        <v>198</v>
      </c>
    </row>
    <row r="26" spans="2:17" s="7" customFormat="1" ht="18" customHeight="1">
      <c r="B26" s="105" t="s">
        <v>222</v>
      </c>
      <c r="C26" s="106" t="s">
        <v>13</v>
      </c>
      <c r="D26" s="107" t="s">
        <v>37</v>
      </c>
      <c r="E26" s="8" t="s">
        <v>70</v>
      </c>
      <c r="F26" s="8" t="s">
        <v>71</v>
      </c>
      <c r="G26" s="8" t="s">
        <v>72</v>
      </c>
      <c r="H26" s="107" t="s">
        <v>18</v>
      </c>
      <c r="I26" s="8" t="s">
        <v>64</v>
      </c>
      <c r="J26" s="126"/>
      <c r="K26" s="124">
        <v>6.5</v>
      </c>
      <c r="L26" s="124">
        <v>2.6</v>
      </c>
      <c r="M26" s="124">
        <v>2.1</v>
      </c>
      <c r="N26" s="124">
        <v>2.7</v>
      </c>
      <c r="O26" s="125">
        <f>K26*70+L26*75+M26*25+N26*45</f>
        <v>824</v>
      </c>
    </row>
    <row r="27" spans="2:17" s="7" customFormat="1" ht="18" customHeight="1">
      <c r="B27" s="88"/>
      <c r="C27" s="90"/>
      <c r="D27" s="92"/>
      <c r="E27" s="6" t="s">
        <v>110</v>
      </c>
      <c r="F27" s="6" t="s">
        <v>362</v>
      </c>
      <c r="G27" s="6" t="s">
        <v>111</v>
      </c>
      <c r="H27" s="92"/>
      <c r="I27" s="6" t="s">
        <v>63</v>
      </c>
      <c r="J27" s="111"/>
      <c r="K27" s="113"/>
      <c r="L27" s="113"/>
      <c r="M27" s="113"/>
      <c r="N27" s="113"/>
      <c r="O27" s="115"/>
    </row>
    <row r="28" spans="2:17" s="7" customFormat="1" ht="18" customHeight="1">
      <c r="B28" s="88" t="s">
        <v>223</v>
      </c>
      <c r="C28" s="95" t="s">
        <v>14</v>
      </c>
      <c r="D28" s="91" t="s">
        <v>28</v>
      </c>
      <c r="E28" s="47" t="s">
        <v>403</v>
      </c>
      <c r="F28" s="51" t="s">
        <v>405</v>
      </c>
      <c r="G28" s="5" t="s">
        <v>65</v>
      </c>
      <c r="H28" s="91" t="s">
        <v>19</v>
      </c>
      <c r="I28" s="8" t="s">
        <v>66</v>
      </c>
      <c r="J28" s="118"/>
      <c r="K28" s="119">
        <v>6.6</v>
      </c>
      <c r="L28" s="119">
        <v>2.6</v>
      </c>
      <c r="M28" s="119">
        <v>2.2000000000000002</v>
      </c>
      <c r="N28" s="119">
        <v>2.5</v>
      </c>
      <c r="O28" s="120">
        <f>K28*70+L28*75+M28*25+N28*45</f>
        <v>824.5</v>
      </c>
    </row>
    <row r="29" spans="2:17" s="7" customFormat="1" ht="18" customHeight="1">
      <c r="B29" s="88"/>
      <c r="C29" s="90"/>
      <c r="D29" s="92"/>
      <c r="E29" s="48" t="s">
        <v>404</v>
      </c>
      <c r="F29" s="6" t="s">
        <v>210</v>
      </c>
      <c r="G29" s="6" t="s">
        <v>349</v>
      </c>
      <c r="H29" s="92"/>
      <c r="I29" s="6" t="s">
        <v>363</v>
      </c>
      <c r="J29" s="111"/>
      <c r="K29" s="113"/>
      <c r="L29" s="113"/>
      <c r="M29" s="113"/>
      <c r="N29" s="113"/>
      <c r="O29" s="115"/>
    </row>
    <row r="30" spans="2:17" s="7" customFormat="1" ht="20.100000000000001" customHeight="1">
      <c r="B30" s="88" t="s">
        <v>224</v>
      </c>
      <c r="C30" s="95" t="s">
        <v>15</v>
      </c>
      <c r="D30" s="91" t="s">
        <v>40</v>
      </c>
      <c r="E30" s="5" t="s">
        <v>234</v>
      </c>
      <c r="F30" s="37" t="s">
        <v>108</v>
      </c>
      <c r="G30" s="5" t="s">
        <v>94</v>
      </c>
      <c r="H30" s="91" t="s">
        <v>21</v>
      </c>
      <c r="I30" s="40" t="s">
        <v>235</v>
      </c>
      <c r="J30" s="118"/>
      <c r="K30" s="119">
        <v>6.7</v>
      </c>
      <c r="L30" s="119">
        <v>2.8</v>
      </c>
      <c r="M30" s="119">
        <v>2</v>
      </c>
      <c r="N30" s="119">
        <v>2.8</v>
      </c>
      <c r="O30" s="120">
        <f>K30*70+L30*75+M30*25+N30*45</f>
        <v>855</v>
      </c>
      <c r="Q30" s="8" t="s">
        <v>203</v>
      </c>
    </row>
    <row r="31" spans="2:17" s="7" customFormat="1" ht="18" customHeight="1">
      <c r="B31" s="88"/>
      <c r="C31" s="90"/>
      <c r="D31" s="92"/>
      <c r="E31" s="6" t="s">
        <v>133</v>
      </c>
      <c r="F31" s="6" t="s">
        <v>109</v>
      </c>
      <c r="G31" s="6" t="s">
        <v>364</v>
      </c>
      <c r="H31" s="92"/>
      <c r="I31" s="35" t="s">
        <v>236</v>
      </c>
      <c r="J31" s="111"/>
      <c r="K31" s="113"/>
      <c r="L31" s="113"/>
      <c r="M31" s="113"/>
      <c r="N31" s="113"/>
      <c r="O31" s="115"/>
      <c r="Q31" s="6" t="s">
        <v>204</v>
      </c>
    </row>
    <row r="32" spans="2:17" s="7" customFormat="1" ht="18" customHeight="1">
      <c r="B32" s="88" t="s">
        <v>225</v>
      </c>
      <c r="C32" s="95" t="s">
        <v>16</v>
      </c>
      <c r="D32" s="91" t="s">
        <v>28</v>
      </c>
      <c r="E32" s="5" t="s">
        <v>59</v>
      </c>
      <c r="F32" s="5" t="s">
        <v>62</v>
      </c>
      <c r="G32" s="5" t="s">
        <v>61</v>
      </c>
      <c r="H32" s="91" t="s">
        <v>19</v>
      </c>
      <c r="I32" s="5" t="s">
        <v>73</v>
      </c>
      <c r="J32" s="118"/>
      <c r="K32" s="119">
        <v>6.6</v>
      </c>
      <c r="L32" s="119">
        <v>2.7</v>
      </c>
      <c r="M32" s="119">
        <v>2.1</v>
      </c>
      <c r="N32" s="119">
        <v>2.7</v>
      </c>
      <c r="O32" s="120">
        <f>K32*70+L32*75+M32*25+N32*45</f>
        <v>838.5</v>
      </c>
    </row>
    <row r="33" spans="2:17" s="7" customFormat="1" ht="18" customHeight="1">
      <c r="B33" s="88"/>
      <c r="C33" s="90"/>
      <c r="D33" s="92"/>
      <c r="E33" s="6" t="s">
        <v>107</v>
      </c>
      <c r="F33" s="6" t="s">
        <v>60</v>
      </c>
      <c r="G33" s="6" t="s">
        <v>365</v>
      </c>
      <c r="H33" s="92"/>
      <c r="I33" s="6" t="s">
        <v>74</v>
      </c>
      <c r="J33" s="111"/>
      <c r="K33" s="113"/>
      <c r="L33" s="113"/>
      <c r="M33" s="113"/>
      <c r="N33" s="113"/>
      <c r="O33" s="115"/>
    </row>
    <row r="34" spans="2:17" s="7" customFormat="1" ht="18" customHeight="1">
      <c r="B34" s="88" t="s">
        <v>226</v>
      </c>
      <c r="C34" s="108" t="s">
        <v>17</v>
      </c>
      <c r="D34" s="91" t="s">
        <v>38</v>
      </c>
      <c r="E34" s="49" t="s">
        <v>395</v>
      </c>
      <c r="F34" s="8" t="s">
        <v>67</v>
      </c>
      <c r="G34" s="10" t="s">
        <v>83</v>
      </c>
      <c r="H34" s="91" t="s">
        <v>19</v>
      </c>
      <c r="I34" s="16" t="s">
        <v>257</v>
      </c>
      <c r="J34" s="118"/>
      <c r="K34" s="119">
        <v>6.5</v>
      </c>
      <c r="L34" s="119">
        <v>2.6</v>
      </c>
      <c r="M34" s="119">
        <v>2.2000000000000002</v>
      </c>
      <c r="N34" s="119">
        <v>2.9</v>
      </c>
      <c r="O34" s="120">
        <f>K34*70+L34*75+M34*25+N34*45</f>
        <v>835.5</v>
      </c>
      <c r="Q34" s="34" t="s">
        <v>211</v>
      </c>
    </row>
    <row r="35" spans="2:17" s="7" customFormat="1" ht="18" customHeight="1" thickBot="1">
      <c r="B35" s="98"/>
      <c r="C35" s="109"/>
      <c r="D35" s="103"/>
      <c r="E35" s="50" t="s">
        <v>396</v>
      </c>
      <c r="F35" s="11" t="s">
        <v>252</v>
      </c>
      <c r="G35" s="18" t="s">
        <v>87</v>
      </c>
      <c r="H35" s="103"/>
      <c r="I35" s="17" t="s">
        <v>69</v>
      </c>
      <c r="J35" s="121"/>
      <c r="K35" s="122"/>
      <c r="L35" s="122"/>
      <c r="M35" s="122"/>
      <c r="N35" s="122"/>
      <c r="O35" s="123"/>
      <c r="Q35" s="41" t="s">
        <v>212</v>
      </c>
    </row>
    <row r="36" spans="2:17" s="4" customFormat="1" ht="18" customHeight="1">
      <c r="B36" s="105" t="s">
        <v>227</v>
      </c>
      <c r="C36" s="106" t="s">
        <v>13</v>
      </c>
      <c r="D36" s="107" t="s">
        <v>28</v>
      </c>
      <c r="E36" s="5" t="s">
        <v>75</v>
      </c>
      <c r="F36" s="5" t="s">
        <v>76</v>
      </c>
      <c r="G36" s="5" t="s">
        <v>92</v>
      </c>
      <c r="H36" s="107" t="s">
        <v>18</v>
      </c>
      <c r="I36" s="20" t="s">
        <v>79</v>
      </c>
      <c r="J36" s="126"/>
      <c r="K36" s="124">
        <v>6.6</v>
      </c>
      <c r="L36" s="124">
        <v>2.7</v>
      </c>
      <c r="M36" s="124">
        <v>2.1</v>
      </c>
      <c r="N36" s="124">
        <v>2.6</v>
      </c>
      <c r="O36" s="125">
        <f>K36*70+L36*75+M36*25+N36*45</f>
        <v>834</v>
      </c>
    </row>
    <row r="37" spans="2:17" s="7" customFormat="1" ht="18" customHeight="1">
      <c r="B37" s="88"/>
      <c r="C37" s="90"/>
      <c r="D37" s="92"/>
      <c r="E37" s="6" t="s">
        <v>366</v>
      </c>
      <c r="F37" s="6" t="s">
        <v>78</v>
      </c>
      <c r="G37" s="6" t="s">
        <v>116</v>
      </c>
      <c r="H37" s="92"/>
      <c r="I37" s="15" t="s">
        <v>80</v>
      </c>
      <c r="J37" s="111"/>
      <c r="K37" s="113"/>
      <c r="L37" s="113"/>
      <c r="M37" s="113"/>
      <c r="N37" s="113"/>
      <c r="O37" s="115"/>
    </row>
    <row r="38" spans="2:17" s="4" customFormat="1" ht="18" customHeight="1">
      <c r="B38" s="88" t="s">
        <v>228</v>
      </c>
      <c r="C38" s="95" t="s">
        <v>14</v>
      </c>
      <c r="D38" s="91" t="s">
        <v>112</v>
      </c>
      <c r="E38" s="5" t="s">
        <v>102</v>
      </c>
      <c r="F38" s="5" t="s">
        <v>34</v>
      </c>
      <c r="G38" s="5" t="s">
        <v>82</v>
      </c>
      <c r="H38" s="91" t="s">
        <v>19</v>
      </c>
      <c r="I38" s="16" t="s">
        <v>81</v>
      </c>
      <c r="J38" s="118"/>
      <c r="K38" s="119">
        <v>6.6</v>
      </c>
      <c r="L38" s="119">
        <v>2.8</v>
      </c>
      <c r="M38" s="119">
        <v>2.1</v>
      </c>
      <c r="N38" s="119">
        <v>2.7</v>
      </c>
      <c r="O38" s="120">
        <f>K38*70+L38*75+M38*25+N38*45</f>
        <v>846</v>
      </c>
    </row>
    <row r="39" spans="2:17" s="7" customFormat="1" ht="18" customHeight="1">
      <c r="B39" s="88"/>
      <c r="C39" s="90"/>
      <c r="D39" s="92"/>
      <c r="E39" s="6" t="s">
        <v>39</v>
      </c>
      <c r="F39" s="6" t="s">
        <v>35</v>
      </c>
      <c r="G39" s="6" t="s">
        <v>367</v>
      </c>
      <c r="H39" s="92"/>
      <c r="I39" s="15" t="s">
        <v>368</v>
      </c>
      <c r="J39" s="111"/>
      <c r="K39" s="113"/>
      <c r="L39" s="113"/>
      <c r="M39" s="113"/>
      <c r="N39" s="113"/>
      <c r="O39" s="115"/>
    </row>
    <row r="40" spans="2:17" s="4" customFormat="1" ht="20.100000000000001" customHeight="1">
      <c r="B40" s="88" t="s">
        <v>229</v>
      </c>
      <c r="C40" s="95" t="s">
        <v>15</v>
      </c>
      <c r="D40" s="93" t="s">
        <v>41</v>
      </c>
      <c r="E40" s="5" t="s">
        <v>256</v>
      </c>
      <c r="F40" s="36" t="s">
        <v>95</v>
      </c>
      <c r="G40" s="5" t="s">
        <v>97</v>
      </c>
      <c r="H40" s="91" t="s">
        <v>21</v>
      </c>
      <c r="I40" s="40" t="s">
        <v>100</v>
      </c>
      <c r="J40" s="118"/>
      <c r="K40" s="119">
        <v>6.7</v>
      </c>
      <c r="L40" s="119">
        <v>2.8</v>
      </c>
      <c r="M40" s="119">
        <v>2</v>
      </c>
      <c r="N40" s="119">
        <v>2.9</v>
      </c>
      <c r="O40" s="120">
        <f>K40*70+L40*75+M40*25+N40*45</f>
        <v>859.5</v>
      </c>
      <c r="Q40" s="8" t="s">
        <v>205</v>
      </c>
    </row>
    <row r="41" spans="2:17" s="7" customFormat="1" ht="18" customHeight="1">
      <c r="B41" s="88"/>
      <c r="C41" s="90"/>
      <c r="D41" s="92"/>
      <c r="E41" s="6" t="s">
        <v>241</v>
      </c>
      <c r="F41" s="6" t="s">
        <v>96</v>
      </c>
      <c r="G41" s="6" t="s">
        <v>369</v>
      </c>
      <c r="H41" s="92"/>
      <c r="I41" s="35" t="s">
        <v>101</v>
      </c>
      <c r="J41" s="111"/>
      <c r="K41" s="113"/>
      <c r="L41" s="113"/>
      <c r="M41" s="113"/>
      <c r="N41" s="113"/>
      <c r="O41" s="115"/>
      <c r="Q41" s="6" t="s">
        <v>206</v>
      </c>
    </row>
    <row r="42" spans="2:17" s="4" customFormat="1" ht="18" customHeight="1">
      <c r="B42" s="88" t="s">
        <v>230</v>
      </c>
      <c r="C42" s="95" t="s">
        <v>16</v>
      </c>
      <c r="D42" s="91" t="s">
        <v>36</v>
      </c>
      <c r="E42" s="47" t="s">
        <v>401</v>
      </c>
      <c r="F42" s="5" t="s">
        <v>27</v>
      </c>
      <c r="G42" s="5" t="s">
        <v>115</v>
      </c>
      <c r="H42" s="91" t="s">
        <v>19</v>
      </c>
      <c r="I42" s="5" t="s">
        <v>85</v>
      </c>
      <c r="J42" s="118"/>
      <c r="K42" s="119">
        <v>6.6</v>
      </c>
      <c r="L42" s="119">
        <v>2.7</v>
      </c>
      <c r="M42" s="119">
        <v>2.2000000000000002</v>
      </c>
      <c r="N42" s="119">
        <v>2.6</v>
      </c>
      <c r="O42" s="120">
        <f>K42*70+L42*75+M42*25+N42*45</f>
        <v>836.5</v>
      </c>
    </row>
    <row r="43" spans="2:17" s="7" customFormat="1" ht="18" customHeight="1">
      <c r="B43" s="88"/>
      <c r="C43" s="90"/>
      <c r="D43" s="92"/>
      <c r="E43" s="48" t="s">
        <v>402</v>
      </c>
      <c r="F43" s="6" t="s">
        <v>246</v>
      </c>
      <c r="G43" s="6" t="s">
        <v>114</v>
      </c>
      <c r="H43" s="92"/>
      <c r="I43" s="6" t="s">
        <v>86</v>
      </c>
      <c r="J43" s="111"/>
      <c r="K43" s="113"/>
      <c r="L43" s="113"/>
      <c r="M43" s="113"/>
      <c r="N43" s="113"/>
      <c r="O43" s="115"/>
    </row>
    <row r="44" spans="2:17" s="4" customFormat="1" ht="18" customHeight="1">
      <c r="B44" s="88" t="s">
        <v>231</v>
      </c>
      <c r="C44" s="95" t="s">
        <v>17</v>
      </c>
      <c r="D44" s="91" t="s">
        <v>28</v>
      </c>
      <c r="E44" s="8" t="s">
        <v>113</v>
      </c>
      <c r="F44" s="47" t="s">
        <v>399</v>
      </c>
      <c r="G44" s="5" t="s">
        <v>240</v>
      </c>
      <c r="H44" s="91" t="s">
        <v>19</v>
      </c>
      <c r="I44" s="16" t="s">
        <v>32</v>
      </c>
      <c r="J44" s="118" t="s">
        <v>397</v>
      </c>
      <c r="K44" s="119">
        <v>6.5</v>
      </c>
      <c r="L44" s="119">
        <v>2.7</v>
      </c>
      <c r="M44" s="119">
        <v>2.1</v>
      </c>
      <c r="N44" s="119">
        <v>2.7</v>
      </c>
      <c r="O44" s="120">
        <f>K44*70+L44*75+M44*25+N44*45</f>
        <v>831.5</v>
      </c>
      <c r="Q44" s="34" t="s">
        <v>199</v>
      </c>
    </row>
    <row r="45" spans="2:17" s="7" customFormat="1" ht="18" customHeight="1" thickBot="1">
      <c r="B45" s="98"/>
      <c r="C45" s="104"/>
      <c r="D45" s="103"/>
      <c r="E45" s="11" t="s">
        <v>370</v>
      </c>
      <c r="F45" s="50" t="s">
        <v>400</v>
      </c>
      <c r="G45" s="11" t="s">
        <v>371</v>
      </c>
      <c r="H45" s="103"/>
      <c r="I45" s="11" t="s">
        <v>33</v>
      </c>
      <c r="J45" s="121"/>
      <c r="K45" s="122"/>
      <c r="L45" s="122"/>
      <c r="M45" s="122"/>
      <c r="N45" s="122"/>
      <c r="O45" s="123"/>
      <c r="Q45" s="41" t="s">
        <v>200</v>
      </c>
    </row>
    <row r="46" spans="2:17">
      <c r="B46" s="21" t="s">
        <v>22</v>
      </c>
      <c r="C46" s="22"/>
      <c r="D46" s="22"/>
      <c r="E46" s="22"/>
      <c r="F46" s="22"/>
      <c r="G46" s="23"/>
      <c r="H46" s="23"/>
      <c r="I46" s="23"/>
      <c r="J46" s="23"/>
      <c r="K46" s="24"/>
      <c r="L46" s="24"/>
      <c r="M46" s="24"/>
      <c r="N46" s="24"/>
      <c r="O46" s="24"/>
    </row>
    <row r="47" spans="2:17" ht="15.6">
      <c r="B47" s="25" t="s">
        <v>23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2:17" ht="15.75" customHeight="1">
      <c r="B48" s="27" t="s">
        <v>398</v>
      </c>
      <c r="C48" s="22"/>
      <c r="D48" s="22"/>
      <c r="E48" s="22"/>
      <c r="F48" s="22"/>
      <c r="G48" s="21" t="s">
        <v>24</v>
      </c>
      <c r="H48" s="28"/>
      <c r="I48" s="28"/>
      <c r="J48" s="28"/>
      <c r="K48" s="86" t="str">
        <f>LEFT(I2,2)</f>
        <v>福豐</v>
      </c>
      <c r="L48" s="86"/>
      <c r="M48" s="86"/>
      <c r="N48" s="86"/>
      <c r="O48" s="86"/>
    </row>
  </sheetData>
  <mergeCells count="203">
    <mergeCell ref="N8:N9"/>
    <mergeCell ref="O8:O9"/>
    <mergeCell ref="B8:B9"/>
    <mergeCell ref="C8:C9"/>
    <mergeCell ref="D8:D9"/>
    <mergeCell ref="H8:H9"/>
    <mergeCell ref="J8:J9"/>
    <mergeCell ref="K8:K9"/>
    <mergeCell ref="J44:J45"/>
    <mergeCell ref="K44:K45"/>
    <mergeCell ref="L44:L45"/>
    <mergeCell ref="M44:M45"/>
    <mergeCell ref="O44:O45"/>
    <mergeCell ref="J42:J43"/>
    <mergeCell ref="K42:K43"/>
    <mergeCell ref="L42:L43"/>
    <mergeCell ref="M42:M43"/>
    <mergeCell ref="N44:N45"/>
    <mergeCell ref="J40:J41"/>
    <mergeCell ref="K40:K41"/>
    <mergeCell ref="L40:L41"/>
    <mergeCell ref="M40:M41"/>
    <mergeCell ref="N40:N41"/>
    <mergeCell ref="O40:O41"/>
    <mergeCell ref="N42:N43"/>
    <mergeCell ref="O42:O43"/>
    <mergeCell ref="J38:J39"/>
    <mergeCell ref="K38:K39"/>
    <mergeCell ref="L38:L39"/>
    <mergeCell ref="M38:M39"/>
    <mergeCell ref="N38:N39"/>
    <mergeCell ref="O38:O39"/>
    <mergeCell ref="M8:M9"/>
    <mergeCell ref="O32:O33"/>
    <mergeCell ref="J30:J31"/>
    <mergeCell ref="K30:K31"/>
    <mergeCell ref="L30:L31"/>
    <mergeCell ref="M30:M31"/>
    <mergeCell ref="N30:N31"/>
    <mergeCell ref="O30:O31"/>
    <mergeCell ref="J28:J29"/>
    <mergeCell ref="K28:K29"/>
    <mergeCell ref="L28:L29"/>
    <mergeCell ref="M28:M29"/>
    <mergeCell ref="N28:N29"/>
    <mergeCell ref="O28:O29"/>
    <mergeCell ref="J26:J27"/>
    <mergeCell ref="K26:K27"/>
    <mergeCell ref="J6:J7"/>
    <mergeCell ref="K6:K7"/>
    <mergeCell ref="L6:L7"/>
    <mergeCell ref="M6:M7"/>
    <mergeCell ref="L8:L9"/>
    <mergeCell ref="N6:N7"/>
    <mergeCell ref="O6:O7"/>
    <mergeCell ref="J36:J37"/>
    <mergeCell ref="K36:K37"/>
    <mergeCell ref="L36:L37"/>
    <mergeCell ref="M36:M37"/>
    <mergeCell ref="N36:N37"/>
    <mergeCell ref="O36:O37"/>
    <mergeCell ref="J34:J35"/>
    <mergeCell ref="K34:K35"/>
    <mergeCell ref="L34:L35"/>
    <mergeCell ref="M34:M35"/>
    <mergeCell ref="N34:N35"/>
    <mergeCell ref="O34:O35"/>
    <mergeCell ref="J32:J33"/>
    <mergeCell ref="K32:K33"/>
    <mergeCell ref="L32:L33"/>
    <mergeCell ref="M32:M33"/>
    <mergeCell ref="N32:N33"/>
    <mergeCell ref="L26:L27"/>
    <mergeCell ref="M26:M27"/>
    <mergeCell ref="N26:N27"/>
    <mergeCell ref="O26:O27"/>
    <mergeCell ref="J24:J25"/>
    <mergeCell ref="K24:K25"/>
    <mergeCell ref="L24:L25"/>
    <mergeCell ref="M24:M25"/>
    <mergeCell ref="N24:N25"/>
    <mergeCell ref="O24:O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J18:J19"/>
    <mergeCell ref="K18:K19"/>
    <mergeCell ref="L18:L19"/>
    <mergeCell ref="M18:M19"/>
    <mergeCell ref="N18:N19"/>
    <mergeCell ref="O18:O19"/>
    <mergeCell ref="O16:O17"/>
    <mergeCell ref="J14:J15"/>
    <mergeCell ref="K14:K15"/>
    <mergeCell ref="L14:L15"/>
    <mergeCell ref="M14:M15"/>
    <mergeCell ref="N14:N15"/>
    <mergeCell ref="O14:O15"/>
    <mergeCell ref="J12:J13"/>
    <mergeCell ref="K12:K13"/>
    <mergeCell ref="L12:L13"/>
    <mergeCell ref="M12:M13"/>
    <mergeCell ref="N12:N13"/>
    <mergeCell ref="O12:O13"/>
    <mergeCell ref="J16:J17"/>
    <mergeCell ref="K16:K17"/>
    <mergeCell ref="L16:L17"/>
    <mergeCell ref="M16:M17"/>
    <mergeCell ref="N16:N17"/>
    <mergeCell ref="J10:J11"/>
    <mergeCell ref="K10:K11"/>
    <mergeCell ref="L10:L11"/>
    <mergeCell ref="M10:M11"/>
    <mergeCell ref="N10:N11"/>
    <mergeCell ref="O10:O11"/>
    <mergeCell ref="I2:O4"/>
    <mergeCell ref="B44:B45"/>
    <mergeCell ref="C44:C45"/>
    <mergeCell ref="D44:D45"/>
    <mergeCell ref="H44:H45"/>
    <mergeCell ref="B36:B37"/>
    <mergeCell ref="C36:C37"/>
    <mergeCell ref="D36:D37"/>
    <mergeCell ref="H36:H37"/>
    <mergeCell ref="B38:B39"/>
    <mergeCell ref="C38:C39"/>
    <mergeCell ref="D38:D39"/>
    <mergeCell ref="H38:H39"/>
    <mergeCell ref="B32:B33"/>
    <mergeCell ref="C32:C33"/>
    <mergeCell ref="D32:D33"/>
    <mergeCell ref="H32:H33"/>
    <mergeCell ref="B34:B35"/>
    <mergeCell ref="B6:B7"/>
    <mergeCell ref="C6:C7"/>
    <mergeCell ref="B40:B41"/>
    <mergeCell ref="C40:C41"/>
    <mergeCell ref="D40:D41"/>
    <mergeCell ref="H40:H41"/>
    <mergeCell ref="B42:B43"/>
    <mergeCell ref="C42:C43"/>
    <mergeCell ref="D42:D43"/>
    <mergeCell ref="H42:H43"/>
    <mergeCell ref="D6:D7"/>
    <mergeCell ref="H6:H7"/>
    <mergeCell ref="C34:C35"/>
    <mergeCell ref="D34:D35"/>
    <mergeCell ref="H34:H35"/>
    <mergeCell ref="B28:B29"/>
    <mergeCell ref="C28:C29"/>
    <mergeCell ref="D28:D29"/>
    <mergeCell ref="H28:H29"/>
    <mergeCell ref="B30:B31"/>
    <mergeCell ref="C30:C31"/>
    <mergeCell ref="D30:D31"/>
    <mergeCell ref="H30:H31"/>
    <mergeCell ref="B24:B25"/>
    <mergeCell ref="H24:H25"/>
    <mergeCell ref="B26:B27"/>
    <mergeCell ref="C26:C27"/>
    <mergeCell ref="D26:D27"/>
    <mergeCell ref="H26:H27"/>
    <mergeCell ref="B20:B21"/>
    <mergeCell ref="C20:C21"/>
    <mergeCell ref="D20:D21"/>
    <mergeCell ref="H20:H21"/>
    <mergeCell ref="B22:B23"/>
    <mergeCell ref="C22:C23"/>
    <mergeCell ref="D22:D23"/>
    <mergeCell ref="H22:H23"/>
    <mergeCell ref="K48:O48"/>
    <mergeCell ref="B10:B11"/>
    <mergeCell ref="C10:C11"/>
    <mergeCell ref="D10:D11"/>
    <mergeCell ref="H10:H11"/>
    <mergeCell ref="F5:G5"/>
    <mergeCell ref="B16:B17"/>
    <mergeCell ref="C16:C17"/>
    <mergeCell ref="B18:B19"/>
    <mergeCell ref="C18:C19"/>
    <mergeCell ref="D18:D19"/>
    <mergeCell ref="H18:H19"/>
    <mergeCell ref="B12:B13"/>
    <mergeCell ref="C12:C13"/>
    <mergeCell ref="D12:D13"/>
    <mergeCell ref="H12:H13"/>
    <mergeCell ref="B14:B15"/>
    <mergeCell ref="C14:C15"/>
    <mergeCell ref="D14:D15"/>
    <mergeCell ref="H14:H15"/>
    <mergeCell ref="D16:D17"/>
    <mergeCell ref="H16:H17"/>
    <mergeCell ref="C24:C25"/>
    <mergeCell ref="D24:D25"/>
  </mergeCells>
  <phoneticPr fontId="2" type="noConversion"/>
  <printOptions horizontalCentered="1"/>
  <pageMargins left="0" right="0" top="0.31496062992125984" bottom="0" header="0" footer="0"/>
  <pageSetup paperSize="9" scale="9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C0DAE-9A5D-4546-9AFC-F5B602297A1F}">
  <dimension ref="B1:S49"/>
  <sheetViews>
    <sheetView view="pageBreakPreview" topLeftCell="A32" zoomScale="85" zoomScaleNormal="100" zoomScaleSheetLayoutView="85" workbookViewId="0">
      <selection activeCell="D44" sqref="D44:D45"/>
    </sheetView>
  </sheetViews>
  <sheetFormatPr defaultColWidth="9" defaultRowHeight="16.2"/>
  <cols>
    <col min="1" max="1" width="1.21875" style="2" customWidth="1"/>
    <col min="2" max="2" width="4.44140625" style="1" customWidth="1"/>
    <col min="3" max="3" width="1.88671875" style="1" customWidth="1"/>
    <col min="4" max="4" width="11.33203125" style="1" customWidth="1"/>
    <col min="5" max="5" width="15.44140625" style="1" customWidth="1"/>
    <col min="6" max="6" width="15" style="1" customWidth="1"/>
    <col min="7" max="7" width="15.6640625" style="1" customWidth="1"/>
    <col min="8" max="9" width="15" style="1" customWidth="1"/>
    <col min="10" max="10" width="5.6640625" style="1" customWidth="1"/>
    <col min="11" max="11" width="16.109375" style="1" customWidth="1"/>
    <col min="12" max="12" width="2" style="2" customWidth="1"/>
    <col min="13" max="17" width="1.109375" style="2" customWidth="1"/>
    <col min="18" max="18" width="9" style="2"/>
    <col min="19" max="19" width="15.77734375" style="2" customWidth="1"/>
    <col min="20" max="16384" width="9" style="2"/>
  </cols>
  <sheetData>
    <row r="1" spans="2:19" ht="8.25" customHeight="1"/>
    <row r="2" spans="2:19" ht="18" customHeight="1">
      <c r="B2" s="12"/>
      <c r="C2" s="12"/>
      <c r="D2" s="12"/>
      <c r="E2" s="12"/>
      <c r="F2" s="12"/>
      <c r="G2" s="12"/>
      <c r="H2" s="12"/>
      <c r="I2" s="12"/>
      <c r="J2" s="116" t="s">
        <v>348</v>
      </c>
      <c r="K2" s="116"/>
      <c r="L2" s="116"/>
      <c r="M2" s="116"/>
      <c r="N2" s="116"/>
      <c r="O2" s="116"/>
      <c r="P2" s="116"/>
      <c r="Q2" s="116"/>
    </row>
    <row r="3" spans="2:19" ht="21.75" customHeight="1">
      <c r="B3" s="12"/>
      <c r="C3" s="12"/>
      <c r="D3" s="12"/>
      <c r="E3" s="12"/>
      <c r="F3" s="12"/>
      <c r="G3" s="12"/>
      <c r="H3" s="12"/>
      <c r="I3" s="12"/>
      <c r="J3" s="116"/>
      <c r="K3" s="116"/>
      <c r="L3" s="116"/>
      <c r="M3" s="116"/>
      <c r="N3" s="116"/>
      <c r="O3" s="116"/>
      <c r="P3" s="116"/>
      <c r="Q3" s="116"/>
    </row>
    <row r="4" spans="2:19" ht="15" customHeight="1" thickBot="1">
      <c r="B4" s="13"/>
      <c r="C4" s="13"/>
      <c r="D4" s="14"/>
      <c r="E4" s="14"/>
      <c r="F4" s="14"/>
      <c r="G4" s="14"/>
      <c r="H4" s="14"/>
      <c r="I4" s="14"/>
      <c r="J4" s="117"/>
      <c r="K4" s="117"/>
      <c r="L4" s="117"/>
      <c r="M4" s="117"/>
      <c r="N4" s="117"/>
      <c r="O4" s="117"/>
      <c r="P4" s="117"/>
      <c r="Q4" s="117"/>
    </row>
    <row r="5" spans="2:19" s="4" customFormat="1" ht="34.5" customHeight="1" thickBot="1">
      <c r="B5" s="19" t="s">
        <v>0</v>
      </c>
      <c r="C5" s="33" t="s">
        <v>1</v>
      </c>
      <c r="D5" s="3" t="s">
        <v>2</v>
      </c>
      <c r="E5" s="3" t="s">
        <v>3</v>
      </c>
      <c r="F5" s="94" t="s">
        <v>4</v>
      </c>
      <c r="G5" s="94"/>
      <c r="H5" s="94"/>
      <c r="I5" s="94"/>
      <c r="J5" s="3" t="s">
        <v>5</v>
      </c>
      <c r="K5" s="29" t="s">
        <v>6</v>
      </c>
      <c r="L5" s="30" t="s">
        <v>7</v>
      </c>
      <c r="M5" s="31" t="s">
        <v>8</v>
      </c>
      <c r="N5" s="31" t="s">
        <v>9</v>
      </c>
      <c r="O5" s="31" t="s">
        <v>10</v>
      </c>
      <c r="P5" s="31" t="s">
        <v>11</v>
      </c>
      <c r="Q5" s="32" t="s">
        <v>12</v>
      </c>
    </row>
    <row r="6" spans="2:19" s="4" customFormat="1" ht="21" customHeight="1" thickTop="1">
      <c r="B6" s="87" t="s">
        <v>213</v>
      </c>
      <c r="C6" s="89" t="s">
        <v>13</v>
      </c>
      <c r="D6" s="107" t="s">
        <v>37</v>
      </c>
      <c r="E6" s="8" t="s">
        <v>192</v>
      </c>
      <c r="F6" s="5" t="s">
        <v>88</v>
      </c>
      <c r="G6" s="5" t="s">
        <v>253</v>
      </c>
      <c r="H6" s="5" t="s">
        <v>175</v>
      </c>
      <c r="I6" s="5" t="s">
        <v>158</v>
      </c>
      <c r="J6" s="93" t="s">
        <v>18</v>
      </c>
      <c r="K6" s="5" t="s">
        <v>259</v>
      </c>
      <c r="L6" s="110"/>
      <c r="M6" s="112">
        <v>6.9</v>
      </c>
      <c r="N6" s="112">
        <v>2.7</v>
      </c>
      <c r="O6" s="112">
        <v>2.1</v>
      </c>
      <c r="P6" s="112">
        <v>2.6</v>
      </c>
      <c r="Q6" s="114">
        <f>M6*70+N6*75+O6*25+P6*45</f>
        <v>855</v>
      </c>
    </row>
    <row r="7" spans="2:19" s="7" customFormat="1" ht="21" customHeight="1">
      <c r="B7" s="88"/>
      <c r="C7" s="90"/>
      <c r="D7" s="92"/>
      <c r="E7" s="6" t="s">
        <v>193</v>
      </c>
      <c r="F7" s="6" t="s">
        <v>142</v>
      </c>
      <c r="G7" s="6" t="s">
        <v>349</v>
      </c>
      <c r="H7" s="6" t="s">
        <v>176</v>
      </c>
      <c r="I7" s="6" t="s">
        <v>159</v>
      </c>
      <c r="J7" s="92"/>
      <c r="K7" s="6" t="s">
        <v>260</v>
      </c>
      <c r="L7" s="111"/>
      <c r="M7" s="113"/>
      <c r="N7" s="113"/>
      <c r="O7" s="113"/>
      <c r="P7" s="113"/>
      <c r="Q7" s="115"/>
    </row>
    <row r="8" spans="2:19" s="4" customFormat="1" ht="21" customHeight="1">
      <c r="B8" s="88" t="s">
        <v>232</v>
      </c>
      <c r="C8" s="95" t="s">
        <v>14</v>
      </c>
      <c r="D8" s="91" t="s">
        <v>28</v>
      </c>
      <c r="E8" s="5" t="s">
        <v>124</v>
      </c>
      <c r="F8" s="5" t="s">
        <v>268</v>
      </c>
      <c r="G8" s="5" t="s">
        <v>267</v>
      </c>
      <c r="H8" s="5" t="s">
        <v>94</v>
      </c>
      <c r="I8" s="5" t="s">
        <v>148</v>
      </c>
      <c r="J8" s="91" t="s">
        <v>19</v>
      </c>
      <c r="K8" s="16" t="s">
        <v>103</v>
      </c>
      <c r="L8" s="118"/>
      <c r="M8" s="119">
        <v>6.7</v>
      </c>
      <c r="N8" s="119">
        <v>2.6</v>
      </c>
      <c r="O8" s="119">
        <v>2.2000000000000002</v>
      </c>
      <c r="P8" s="119">
        <v>2.7</v>
      </c>
      <c r="Q8" s="120">
        <f>M8*70+N8*75+O8*25+P8*45</f>
        <v>840.5</v>
      </c>
    </row>
    <row r="9" spans="2:19" s="7" customFormat="1" ht="21" customHeight="1">
      <c r="B9" s="88"/>
      <c r="C9" s="90"/>
      <c r="D9" s="92"/>
      <c r="E9" s="6" t="s">
        <v>125</v>
      </c>
      <c r="F9" s="6" t="s">
        <v>372</v>
      </c>
      <c r="G9" s="6" t="s">
        <v>373</v>
      </c>
      <c r="H9" s="6" t="s">
        <v>364</v>
      </c>
      <c r="I9" s="6" t="s">
        <v>149</v>
      </c>
      <c r="J9" s="92"/>
      <c r="K9" s="15" t="s">
        <v>269</v>
      </c>
      <c r="L9" s="111"/>
      <c r="M9" s="113"/>
      <c r="N9" s="113"/>
      <c r="O9" s="113"/>
      <c r="P9" s="113"/>
      <c r="Q9" s="115"/>
    </row>
    <row r="10" spans="2:19" s="4" customFormat="1" ht="21" customHeight="1">
      <c r="B10" s="87" t="s">
        <v>214</v>
      </c>
      <c r="C10" s="95" t="s">
        <v>15</v>
      </c>
      <c r="D10" s="91" t="s">
        <v>270</v>
      </c>
      <c r="E10" s="8" t="s">
        <v>123</v>
      </c>
      <c r="F10" s="36" t="s">
        <v>95</v>
      </c>
      <c r="G10" s="8" t="s">
        <v>119</v>
      </c>
      <c r="H10" s="8" t="s">
        <v>146</v>
      </c>
      <c r="I10" s="8" t="s">
        <v>120</v>
      </c>
      <c r="J10" s="91" t="s">
        <v>20</v>
      </c>
      <c r="K10" s="34" t="s">
        <v>197</v>
      </c>
      <c r="L10" s="118"/>
      <c r="M10" s="119">
        <v>6.8</v>
      </c>
      <c r="N10" s="119">
        <v>2.7</v>
      </c>
      <c r="O10" s="119">
        <v>2.1</v>
      </c>
      <c r="P10" s="119">
        <v>2.8</v>
      </c>
      <c r="Q10" s="120">
        <f t="shared" ref="Q10" si="0">M10*70+N10*75+O10*25+P10*45</f>
        <v>857</v>
      </c>
      <c r="S10" s="8" t="s">
        <v>196</v>
      </c>
    </row>
    <row r="11" spans="2:19" s="7" customFormat="1" ht="21" customHeight="1">
      <c r="B11" s="88"/>
      <c r="C11" s="90"/>
      <c r="D11" s="92"/>
      <c r="E11" s="6" t="s">
        <v>122</v>
      </c>
      <c r="F11" s="6" t="s">
        <v>96</v>
      </c>
      <c r="G11" s="6" t="s">
        <v>353</v>
      </c>
      <c r="H11" s="6" t="s">
        <v>147</v>
      </c>
      <c r="I11" s="6" t="s">
        <v>121</v>
      </c>
      <c r="J11" s="92"/>
      <c r="K11" s="35" t="s">
        <v>198</v>
      </c>
      <c r="L11" s="111"/>
      <c r="M11" s="113"/>
      <c r="N11" s="113"/>
      <c r="O11" s="113"/>
      <c r="P11" s="113"/>
      <c r="Q11" s="115"/>
      <c r="S11" s="6" t="s">
        <v>374</v>
      </c>
    </row>
    <row r="12" spans="2:19" s="4" customFormat="1" ht="21" customHeight="1">
      <c r="B12" s="88" t="s">
        <v>215</v>
      </c>
      <c r="C12" s="89" t="s">
        <v>16</v>
      </c>
      <c r="D12" s="93" t="s">
        <v>28</v>
      </c>
      <c r="E12" s="5" t="s">
        <v>177</v>
      </c>
      <c r="F12" s="5" t="s">
        <v>183</v>
      </c>
      <c r="G12" s="5" t="s">
        <v>92</v>
      </c>
      <c r="H12" s="5" t="s">
        <v>145</v>
      </c>
      <c r="I12" s="5" t="s">
        <v>194</v>
      </c>
      <c r="J12" s="93" t="s">
        <v>20</v>
      </c>
      <c r="K12" s="42" t="s">
        <v>271</v>
      </c>
      <c r="L12" s="38"/>
      <c r="M12" s="119">
        <v>6.6</v>
      </c>
      <c r="N12" s="119">
        <v>2.6</v>
      </c>
      <c r="O12" s="119">
        <v>2.2000000000000002</v>
      </c>
      <c r="P12" s="119">
        <v>2.7</v>
      </c>
      <c r="Q12" s="120">
        <f t="shared" ref="Q12" si="1">M12*70+N12*75+O12*25+P12*45</f>
        <v>833.5</v>
      </c>
    </row>
    <row r="13" spans="2:19" s="7" customFormat="1" ht="21" customHeight="1">
      <c r="B13" s="88"/>
      <c r="C13" s="90"/>
      <c r="D13" s="92"/>
      <c r="E13" s="6" t="s">
        <v>178</v>
      </c>
      <c r="F13" s="6" t="s">
        <v>375</v>
      </c>
      <c r="G13" s="6" t="s">
        <v>116</v>
      </c>
      <c r="H13" s="6" t="s">
        <v>376</v>
      </c>
      <c r="I13" s="6" t="s">
        <v>377</v>
      </c>
      <c r="J13" s="92"/>
      <c r="K13" s="15" t="s">
        <v>378</v>
      </c>
      <c r="L13" s="39"/>
      <c r="M13" s="113"/>
      <c r="N13" s="113"/>
      <c r="O13" s="113"/>
      <c r="P13" s="113"/>
      <c r="Q13" s="115"/>
    </row>
    <row r="14" spans="2:19" s="4" customFormat="1" ht="21" customHeight="1">
      <c r="B14" s="88" t="s">
        <v>216</v>
      </c>
      <c r="C14" s="95" t="s">
        <v>17</v>
      </c>
      <c r="D14" s="91" t="s">
        <v>28</v>
      </c>
      <c r="E14" s="36" t="s">
        <v>151</v>
      </c>
      <c r="F14" s="8" t="s">
        <v>258</v>
      </c>
      <c r="G14" s="8" t="s">
        <v>126</v>
      </c>
      <c r="H14" s="8" t="s">
        <v>154</v>
      </c>
      <c r="I14" s="8" t="s">
        <v>156</v>
      </c>
      <c r="J14" s="91" t="s">
        <v>19</v>
      </c>
      <c r="K14" s="16" t="s">
        <v>272</v>
      </c>
      <c r="L14" s="118"/>
      <c r="M14" s="119">
        <v>6.7</v>
      </c>
      <c r="N14" s="119">
        <v>2.6</v>
      </c>
      <c r="O14" s="119">
        <v>2.2999999999999998</v>
      </c>
      <c r="P14" s="119">
        <v>2.8</v>
      </c>
      <c r="Q14" s="120">
        <f>M14*70+N14*75+O14*25+P14*45</f>
        <v>847.5</v>
      </c>
    </row>
    <row r="15" spans="2:19" s="7" customFormat="1" ht="21" customHeight="1" thickBot="1">
      <c r="B15" s="98"/>
      <c r="C15" s="104"/>
      <c r="D15" s="103"/>
      <c r="E15" s="11" t="s">
        <v>150</v>
      </c>
      <c r="F15" s="11" t="s">
        <v>143</v>
      </c>
      <c r="G15" s="11" t="s">
        <v>379</v>
      </c>
      <c r="H15" s="11" t="s">
        <v>155</v>
      </c>
      <c r="I15" s="11" t="s">
        <v>157</v>
      </c>
      <c r="J15" s="103"/>
      <c r="K15" s="17" t="s">
        <v>380</v>
      </c>
      <c r="L15" s="121"/>
      <c r="M15" s="122"/>
      <c r="N15" s="122"/>
      <c r="O15" s="122"/>
      <c r="P15" s="122"/>
      <c r="Q15" s="123"/>
    </row>
    <row r="16" spans="2:19" s="4" customFormat="1" ht="21" customHeight="1">
      <c r="B16" s="87" t="s">
        <v>217</v>
      </c>
      <c r="C16" s="89" t="s">
        <v>13</v>
      </c>
      <c r="D16" s="93" t="s">
        <v>28</v>
      </c>
      <c r="E16" s="5" t="s">
        <v>129</v>
      </c>
      <c r="F16" s="5" t="s">
        <v>265</v>
      </c>
      <c r="G16" s="5" t="s">
        <v>239</v>
      </c>
      <c r="H16" s="5" t="s">
        <v>175</v>
      </c>
      <c r="I16" s="5" t="s">
        <v>273</v>
      </c>
      <c r="J16" s="93" t="s">
        <v>18</v>
      </c>
      <c r="K16" s="5" t="s">
        <v>274</v>
      </c>
      <c r="L16" s="110"/>
      <c r="M16" s="112">
        <v>6.6</v>
      </c>
      <c r="N16" s="112">
        <v>2.7</v>
      </c>
      <c r="O16" s="112">
        <v>2.1</v>
      </c>
      <c r="P16" s="112">
        <v>2.9</v>
      </c>
      <c r="Q16" s="114">
        <f>M16*70+N16*75+O16*25+P16*45</f>
        <v>847.5</v>
      </c>
    </row>
    <row r="17" spans="2:19" s="7" customFormat="1" ht="21" customHeight="1">
      <c r="B17" s="88"/>
      <c r="C17" s="90"/>
      <c r="D17" s="92"/>
      <c r="E17" s="6" t="s">
        <v>130</v>
      </c>
      <c r="F17" s="6" t="s">
        <v>266</v>
      </c>
      <c r="G17" s="6" t="s">
        <v>355</v>
      </c>
      <c r="H17" s="6" t="s">
        <v>176</v>
      </c>
      <c r="I17" s="6" t="s">
        <v>159</v>
      </c>
      <c r="J17" s="92"/>
      <c r="K17" s="6" t="s">
        <v>381</v>
      </c>
      <c r="L17" s="111"/>
      <c r="M17" s="113"/>
      <c r="N17" s="113"/>
      <c r="O17" s="113"/>
      <c r="P17" s="113"/>
      <c r="Q17" s="115"/>
    </row>
    <row r="18" spans="2:19" s="4" customFormat="1" ht="21" customHeight="1">
      <c r="B18" s="88" t="s">
        <v>218</v>
      </c>
      <c r="C18" s="95" t="s">
        <v>14</v>
      </c>
      <c r="D18" s="91" t="s">
        <v>36</v>
      </c>
      <c r="E18" s="8" t="s">
        <v>275</v>
      </c>
      <c r="F18" s="8" t="s">
        <v>127</v>
      </c>
      <c r="G18" s="5" t="s">
        <v>276</v>
      </c>
      <c r="H18" s="8" t="s">
        <v>160</v>
      </c>
      <c r="I18" s="5" t="s">
        <v>164</v>
      </c>
      <c r="J18" s="91" t="s">
        <v>19</v>
      </c>
      <c r="K18" s="16" t="s">
        <v>54</v>
      </c>
      <c r="L18" s="118"/>
      <c r="M18" s="119">
        <v>6.5</v>
      </c>
      <c r="N18" s="119">
        <v>2.5</v>
      </c>
      <c r="O18" s="119">
        <v>2.2000000000000002</v>
      </c>
      <c r="P18" s="119">
        <v>2.8</v>
      </c>
      <c r="Q18" s="120">
        <f>M18*70+N18*75+O18*25+P18*45</f>
        <v>823.5</v>
      </c>
    </row>
    <row r="19" spans="2:19" s="7" customFormat="1" ht="21" customHeight="1">
      <c r="B19" s="88"/>
      <c r="C19" s="90"/>
      <c r="D19" s="92"/>
      <c r="E19" s="6" t="s">
        <v>277</v>
      </c>
      <c r="F19" s="6" t="s">
        <v>128</v>
      </c>
      <c r="G19" s="6" t="s">
        <v>379</v>
      </c>
      <c r="H19" s="9" t="s">
        <v>161</v>
      </c>
      <c r="I19" s="6" t="s">
        <v>165</v>
      </c>
      <c r="J19" s="92"/>
      <c r="K19" s="15" t="s">
        <v>55</v>
      </c>
      <c r="L19" s="111"/>
      <c r="M19" s="113"/>
      <c r="N19" s="113"/>
      <c r="O19" s="113"/>
      <c r="P19" s="113"/>
      <c r="Q19" s="115"/>
    </row>
    <row r="20" spans="2:19" s="4" customFormat="1" ht="21" customHeight="1">
      <c r="B20" s="88" t="s">
        <v>219</v>
      </c>
      <c r="C20" s="95" t="s">
        <v>15</v>
      </c>
      <c r="D20" s="91" t="s">
        <v>278</v>
      </c>
      <c r="E20" s="37" t="s">
        <v>279</v>
      </c>
      <c r="F20" s="8" t="s">
        <v>280</v>
      </c>
      <c r="G20" s="8" t="s">
        <v>254</v>
      </c>
      <c r="H20" s="8" t="s">
        <v>136</v>
      </c>
      <c r="I20" s="8" t="s">
        <v>162</v>
      </c>
      <c r="J20" s="91" t="s">
        <v>21</v>
      </c>
      <c r="K20" s="34" t="s">
        <v>98</v>
      </c>
      <c r="L20" s="118"/>
      <c r="M20" s="119">
        <v>6.7</v>
      </c>
      <c r="N20" s="119">
        <v>2.6</v>
      </c>
      <c r="O20" s="119">
        <v>2.1</v>
      </c>
      <c r="P20" s="119">
        <v>2.8</v>
      </c>
      <c r="Q20" s="120">
        <f>M20*70+N20*75+O20*25+P20*45</f>
        <v>842.5</v>
      </c>
      <c r="S20" s="8" t="s">
        <v>201</v>
      </c>
    </row>
    <row r="21" spans="2:19" s="7" customFormat="1" ht="21" customHeight="1">
      <c r="B21" s="88"/>
      <c r="C21" s="90"/>
      <c r="D21" s="92"/>
      <c r="E21" s="6" t="s">
        <v>281</v>
      </c>
      <c r="F21" s="44" t="s">
        <v>282</v>
      </c>
      <c r="G21" s="6" t="s">
        <v>255</v>
      </c>
      <c r="H21" s="6" t="s">
        <v>382</v>
      </c>
      <c r="I21" s="6" t="s">
        <v>163</v>
      </c>
      <c r="J21" s="92"/>
      <c r="K21" s="35" t="s">
        <v>99</v>
      </c>
      <c r="L21" s="111"/>
      <c r="M21" s="113"/>
      <c r="N21" s="113"/>
      <c r="O21" s="113"/>
      <c r="P21" s="113"/>
      <c r="Q21" s="115"/>
      <c r="S21" s="6" t="s">
        <v>202</v>
      </c>
    </row>
    <row r="22" spans="2:19" s="7" customFormat="1" ht="21" customHeight="1">
      <c r="B22" s="88" t="s">
        <v>220</v>
      </c>
      <c r="C22" s="95" t="s">
        <v>16</v>
      </c>
      <c r="D22" s="91" t="s">
        <v>52</v>
      </c>
      <c r="E22" s="5" t="s">
        <v>283</v>
      </c>
      <c r="F22" s="36" t="s">
        <v>329</v>
      </c>
      <c r="G22" s="5" t="s">
        <v>284</v>
      </c>
      <c r="H22" s="5" t="s">
        <v>166</v>
      </c>
      <c r="I22" s="8" t="s">
        <v>131</v>
      </c>
      <c r="J22" s="91" t="s">
        <v>19</v>
      </c>
      <c r="K22" s="42" t="s">
        <v>58</v>
      </c>
      <c r="L22" s="110"/>
      <c r="M22" s="112">
        <v>6.5</v>
      </c>
      <c r="N22" s="112">
        <v>2.6</v>
      </c>
      <c r="O22" s="112">
        <v>2.2000000000000002</v>
      </c>
      <c r="P22" s="112">
        <v>2.7</v>
      </c>
      <c r="Q22" s="114">
        <f>M22*70+N22*75+O22*25+P22*45</f>
        <v>826.5</v>
      </c>
    </row>
    <row r="23" spans="2:19" s="7" customFormat="1" ht="21" customHeight="1">
      <c r="B23" s="88"/>
      <c r="C23" s="90"/>
      <c r="D23" s="92"/>
      <c r="E23" s="6" t="s">
        <v>285</v>
      </c>
      <c r="F23" s="9" t="s">
        <v>330</v>
      </c>
      <c r="G23" s="6" t="s">
        <v>375</v>
      </c>
      <c r="H23" s="6" t="s">
        <v>167</v>
      </c>
      <c r="I23" s="9" t="s">
        <v>132</v>
      </c>
      <c r="J23" s="92"/>
      <c r="K23" s="15" t="s">
        <v>383</v>
      </c>
      <c r="L23" s="111"/>
      <c r="M23" s="113"/>
      <c r="N23" s="113"/>
      <c r="O23" s="113"/>
      <c r="P23" s="113"/>
      <c r="Q23" s="115"/>
    </row>
    <row r="24" spans="2:19" s="7" customFormat="1" ht="21" customHeight="1">
      <c r="B24" s="88" t="s">
        <v>221</v>
      </c>
      <c r="C24" s="95" t="s">
        <v>17</v>
      </c>
      <c r="D24" s="91" t="s">
        <v>28</v>
      </c>
      <c r="E24" s="8" t="s">
        <v>286</v>
      </c>
      <c r="F24" s="8" t="s">
        <v>45</v>
      </c>
      <c r="G24" s="8" t="s">
        <v>287</v>
      </c>
      <c r="H24" s="8" t="s">
        <v>168</v>
      </c>
      <c r="I24" s="8" t="s">
        <v>288</v>
      </c>
      <c r="J24" s="91" t="s">
        <v>19</v>
      </c>
      <c r="K24" s="16" t="s">
        <v>289</v>
      </c>
      <c r="L24" s="118"/>
      <c r="M24" s="119">
        <v>6.6</v>
      </c>
      <c r="N24" s="119">
        <v>2.5</v>
      </c>
      <c r="O24" s="119">
        <v>2.2000000000000002</v>
      </c>
      <c r="P24" s="119">
        <v>2.5</v>
      </c>
      <c r="Q24" s="120">
        <f>M24*70+N24*75+O24*25+P24*45</f>
        <v>817</v>
      </c>
    </row>
    <row r="25" spans="2:19" s="7" customFormat="1" ht="21" customHeight="1" thickBot="1">
      <c r="B25" s="98"/>
      <c r="C25" s="104"/>
      <c r="D25" s="103"/>
      <c r="E25" s="11" t="s">
        <v>290</v>
      </c>
      <c r="F25" s="11" t="s">
        <v>360</v>
      </c>
      <c r="G25" s="11" t="s">
        <v>361</v>
      </c>
      <c r="H25" s="11" t="s">
        <v>169</v>
      </c>
      <c r="I25" s="11" t="s">
        <v>291</v>
      </c>
      <c r="J25" s="103"/>
      <c r="K25" s="17" t="s">
        <v>292</v>
      </c>
      <c r="L25" s="121"/>
      <c r="M25" s="122"/>
      <c r="N25" s="122"/>
      <c r="O25" s="122"/>
      <c r="P25" s="122"/>
      <c r="Q25" s="123"/>
    </row>
    <row r="26" spans="2:19" s="7" customFormat="1" ht="21" customHeight="1">
      <c r="B26" s="105" t="s">
        <v>222</v>
      </c>
      <c r="C26" s="89" t="s">
        <v>13</v>
      </c>
      <c r="D26" s="93" t="s">
        <v>37</v>
      </c>
      <c r="E26" s="47" t="s">
        <v>346</v>
      </c>
      <c r="F26" s="5" t="s">
        <v>293</v>
      </c>
      <c r="G26" s="5" t="s">
        <v>72</v>
      </c>
      <c r="H26" s="5" t="s">
        <v>170</v>
      </c>
      <c r="I26" s="8" t="s">
        <v>179</v>
      </c>
      <c r="J26" s="93" t="s">
        <v>18</v>
      </c>
      <c r="K26" s="8" t="s">
        <v>294</v>
      </c>
      <c r="L26" s="110"/>
      <c r="M26" s="112">
        <v>6.7</v>
      </c>
      <c r="N26" s="112">
        <v>2.7</v>
      </c>
      <c r="O26" s="112">
        <v>2.1</v>
      </c>
      <c r="P26" s="112">
        <v>2.8</v>
      </c>
      <c r="Q26" s="114">
        <f>M26*70+N26*75+O26*25+P26*45</f>
        <v>850</v>
      </c>
    </row>
    <row r="27" spans="2:19" s="7" customFormat="1" ht="21" customHeight="1">
      <c r="B27" s="88"/>
      <c r="C27" s="90"/>
      <c r="D27" s="92"/>
      <c r="E27" s="48" t="s">
        <v>347</v>
      </c>
      <c r="F27" s="6" t="s">
        <v>384</v>
      </c>
      <c r="G27" s="6" t="s">
        <v>295</v>
      </c>
      <c r="H27" s="6" t="s">
        <v>385</v>
      </c>
      <c r="I27" s="6" t="s">
        <v>180</v>
      </c>
      <c r="J27" s="92"/>
      <c r="K27" s="6" t="s">
        <v>296</v>
      </c>
      <c r="L27" s="111"/>
      <c r="M27" s="113"/>
      <c r="N27" s="113"/>
      <c r="O27" s="113"/>
      <c r="P27" s="113"/>
      <c r="Q27" s="115"/>
    </row>
    <row r="28" spans="2:19" s="7" customFormat="1" ht="21" customHeight="1">
      <c r="B28" s="88" t="s">
        <v>223</v>
      </c>
      <c r="C28" s="95" t="s">
        <v>14</v>
      </c>
      <c r="D28" s="91" t="s">
        <v>28</v>
      </c>
      <c r="E28" s="5" t="s">
        <v>332</v>
      </c>
      <c r="F28" s="5" t="s">
        <v>334</v>
      </c>
      <c r="G28" s="5" t="s">
        <v>65</v>
      </c>
      <c r="H28" s="47" t="s">
        <v>345</v>
      </c>
      <c r="I28" s="5" t="s">
        <v>297</v>
      </c>
      <c r="J28" s="91" t="s">
        <v>19</v>
      </c>
      <c r="K28" s="8" t="s">
        <v>66</v>
      </c>
      <c r="L28" s="118"/>
      <c r="M28" s="119">
        <v>6.6</v>
      </c>
      <c r="N28" s="119">
        <v>2.7</v>
      </c>
      <c r="O28" s="119">
        <v>2.2000000000000002</v>
      </c>
      <c r="P28" s="119">
        <v>2.7</v>
      </c>
      <c r="Q28" s="120">
        <f>M28*70+N28*75+O28*25+P28*45</f>
        <v>841</v>
      </c>
    </row>
    <row r="29" spans="2:19" s="7" customFormat="1" ht="21" customHeight="1">
      <c r="B29" s="88"/>
      <c r="C29" s="90"/>
      <c r="D29" s="92"/>
      <c r="E29" s="6" t="s">
        <v>333</v>
      </c>
      <c r="F29" s="6" t="s">
        <v>335</v>
      </c>
      <c r="G29" s="6" t="s">
        <v>349</v>
      </c>
      <c r="H29" s="48" t="s">
        <v>386</v>
      </c>
      <c r="I29" s="6" t="s">
        <v>298</v>
      </c>
      <c r="J29" s="92"/>
      <c r="K29" s="6" t="s">
        <v>387</v>
      </c>
      <c r="L29" s="111"/>
      <c r="M29" s="113"/>
      <c r="N29" s="113"/>
      <c r="O29" s="113"/>
      <c r="P29" s="113"/>
      <c r="Q29" s="115"/>
    </row>
    <row r="30" spans="2:19" s="7" customFormat="1" ht="21" customHeight="1">
      <c r="B30" s="88" t="s">
        <v>224</v>
      </c>
      <c r="C30" s="95" t="s">
        <v>15</v>
      </c>
      <c r="D30" s="91" t="s">
        <v>299</v>
      </c>
      <c r="E30" s="5" t="s">
        <v>339</v>
      </c>
      <c r="F30" s="37" t="s">
        <v>328</v>
      </c>
      <c r="G30" s="5" t="s">
        <v>94</v>
      </c>
      <c r="H30" s="8" t="s">
        <v>134</v>
      </c>
      <c r="I30" s="8" t="s">
        <v>171</v>
      </c>
      <c r="J30" s="91" t="s">
        <v>21</v>
      </c>
      <c r="K30" s="34" t="s">
        <v>235</v>
      </c>
      <c r="L30" s="118"/>
      <c r="M30" s="119">
        <v>6.5</v>
      </c>
      <c r="N30" s="119">
        <v>2.5</v>
      </c>
      <c r="O30" s="119">
        <v>2.2000000000000002</v>
      </c>
      <c r="P30" s="119">
        <v>2.9</v>
      </c>
      <c r="Q30" s="120">
        <f>M30*70+N30*75+O30*25+P30*45</f>
        <v>828</v>
      </c>
      <c r="S30" s="8" t="s">
        <v>208</v>
      </c>
    </row>
    <row r="31" spans="2:19" s="7" customFormat="1" ht="21" customHeight="1">
      <c r="B31" s="88"/>
      <c r="C31" s="90"/>
      <c r="D31" s="92"/>
      <c r="E31" s="6" t="s">
        <v>338</v>
      </c>
      <c r="F31" s="6" t="s">
        <v>109</v>
      </c>
      <c r="G31" s="6" t="s">
        <v>364</v>
      </c>
      <c r="H31" s="6" t="s">
        <v>135</v>
      </c>
      <c r="I31" s="6" t="s">
        <v>172</v>
      </c>
      <c r="J31" s="92"/>
      <c r="K31" s="35" t="s">
        <v>236</v>
      </c>
      <c r="L31" s="111"/>
      <c r="M31" s="113"/>
      <c r="N31" s="113"/>
      <c r="O31" s="113"/>
      <c r="P31" s="113"/>
      <c r="Q31" s="115"/>
      <c r="S31" s="6" t="s">
        <v>209</v>
      </c>
    </row>
    <row r="32" spans="2:19" s="4" customFormat="1" ht="21" customHeight="1">
      <c r="B32" s="88" t="s">
        <v>225</v>
      </c>
      <c r="C32" s="95" t="s">
        <v>16</v>
      </c>
      <c r="D32" s="91" t="s">
        <v>28</v>
      </c>
      <c r="E32" s="5" t="s">
        <v>62</v>
      </c>
      <c r="F32" s="5" t="s">
        <v>342</v>
      </c>
      <c r="G32" s="5" t="s">
        <v>61</v>
      </c>
      <c r="H32" s="5" t="s">
        <v>136</v>
      </c>
      <c r="I32" s="5" t="s">
        <v>173</v>
      </c>
      <c r="J32" s="93" t="s">
        <v>19</v>
      </c>
      <c r="K32" s="5" t="s">
        <v>300</v>
      </c>
      <c r="L32" s="110"/>
      <c r="M32" s="112">
        <v>6.6</v>
      </c>
      <c r="N32" s="112">
        <v>2.5</v>
      </c>
      <c r="O32" s="112">
        <v>2.2000000000000002</v>
      </c>
      <c r="P32" s="112">
        <v>2.8</v>
      </c>
      <c r="Q32" s="114">
        <f>M32*70+N32*75+O32*25+P32*45</f>
        <v>830.5</v>
      </c>
    </row>
    <row r="33" spans="2:19" s="7" customFormat="1" ht="21" customHeight="1">
      <c r="B33" s="88"/>
      <c r="C33" s="90"/>
      <c r="D33" s="92"/>
      <c r="E33" s="6" t="s">
        <v>60</v>
      </c>
      <c r="F33" s="6" t="s">
        <v>343</v>
      </c>
      <c r="G33" s="6" t="s">
        <v>365</v>
      </c>
      <c r="H33" s="6" t="s">
        <v>137</v>
      </c>
      <c r="I33" s="6" t="s">
        <v>174</v>
      </c>
      <c r="J33" s="92"/>
      <c r="K33" s="6" t="s">
        <v>301</v>
      </c>
      <c r="L33" s="111"/>
      <c r="M33" s="113"/>
      <c r="N33" s="113"/>
      <c r="O33" s="113"/>
      <c r="P33" s="113"/>
      <c r="Q33" s="115"/>
    </row>
    <row r="34" spans="2:19" s="4" customFormat="1" ht="21" customHeight="1">
      <c r="B34" s="88" t="s">
        <v>226</v>
      </c>
      <c r="C34" s="95" t="s">
        <v>17</v>
      </c>
      <c r="D34" s="91" t="s">
        <v>38</v>
      </c>
      <c r="E34" s="37" t="s">
        <v>336</v>
      </c>
      <c r="F34" s="8" t="s">
        <v>302</v>
      </c>
      <c r="G34" s="10" t="s">
        <v>303</v>
      </c>
      <c r="H34" s="8" t="s">
        <v>195</v>
      </c>
      <c r="I34" s="8" t="s">
        <v>181</v>
      </c>
      <c r="J34" s="91" t="s">
        <v>19</v>
      </c>
      <c r="K34" s="16" t="s">
        <v>304</v>
      </c>
      <c r="L34" s="118"/>
      <c r="M34" s="119">
        <v>6.6</v>
      </c>
      <c r="N34" s="119">
        <v>2.7</v>
      </c>
      <c r="O34" s="119">
        <v>2.1</v>
      </c>
      <c r="P34" s="119">
        <v>2.7</v>
      </c>
      <c r="Q34" s="120">
        <f>M34*70+N34*75+O34*25+P34*45</f>
        <v>838.5</v>
      </c>
    </row>
    <row r="35" spans="2:19" s="7" customFormat="1" ht="21" customHeight="1" thickBot="1">
      <c r="B35" s="98"/>
      <c r="C35" s="104"/>
      <c r="D35" s="103"/>
      <c r="E35" s="11" t="s">
        <v>337</v>
      </c>
      <c r="F35" s="11" t="s">
        <v>305</v>
      </c>
      <c r="G35" s="18" t="s">
        <v>306</v>
      </c>
      <c r="H35" s="11" t="s">
        <v>388</v>
      </c>
      <c r="I35" s="11" t="s">
        <v>182</v>
      </c>
      <c r="J35" s="103"/>
      <c r="K35" s="17" t="s">
        <v>307</v>
      </c>
      <c r="L35" s="121"/>
      <c r="M35" s="122"/>
      <c r="N35" s="122"/>
      <c r="O35" s="122"/>
      <c r="P35" s="122"/>
      <c r="Q35" s="123"/>
    </row>
    <row r="36" spans="2:19" s="4" customFormat="1" ht="21" customHeight="1">
      <c r="B36" s="105" t="s">
        <v>227</v>
      </c>
      <c r="C36" s="106" t="s">
        <v>13</v>
      </c>
      <c r="D36" s="107" t="s">
        <v>28</v>
      </c>
      <c r="E36" s="5" t="s">
        <v>344</v>
      </c>
      <c r="F36" s="5" t="s">
        <v>308</v>
      </c>
      <c r="G36" s="5" t="s">
        <v>92</v>
      </c>
      <c r="H36" s="5" t="s">
        <v>184</v>
      </c>
      <c r="I36" s="8" t="s">
        <v>152</v>
      </c>
      <c r="J36" s="93" t="s">
        <v>18</v>
      </c>
      <c r="K36" s="20" t="s">
        <v>309</v>
      </c>
      <c r="L36" s="110"/>
      <c r="M36" s="112">
        <v>6.7</v>
      </c>
      <c r="N36" s="112">
        <v>2.5</v>
      </c>
      <c r="O36" s="112">
        <v>2.2000000000000002</v>
      </c>
      <c r="P36" s="112">
        <v>2.9</v>
      </c>
      <c r="Q36" s="114">
        <f>M36*70+N36*75+O36*25+P36*45</f>
        <v>842</v>
      </c>
    </row>
    <row r="37" spans="2:19" s="7" customFormat="1" ht="21" customHeight="1">
      <c r="B37" s="88"/>
      <c r="C37" s="90"/>
      <c r="D37" s="92"/>
      <c r="E37" s="6" t="s">
        <v>389</v>
      </c>
      <c r="F37" s="6" t="s">
        <v>310</v>
      </c>
      <c r="G37" s="6" t="s">
        <v>116</v>
      </c>
      <c r="H37" s="6" t="s">
        <v>132</v>
      </c>
      <c r="I37" s="6" t="s">
        <v>153</v>
      </c>
      <c r="J37" s="92"/>
      <c r="K37" s="15" t="s">
        <v>311</v>
      </c>
      <c r="L37" s="111"/>
      <c r="M37" s="113"/>
      <c r="N37" s="113"/>
      <c r="O37" s="113"/>
      <c r="P37" s="113"/>
      <c r="Q37" s="115"/>
    </row>
    <row r="38" spans="2:19" s="4" customFormat="1" ht="21" customHeight="1">
      <c r="B38" s="88" t="s">
        <v>228</v>
      </c>
      <c r="C38" s="95" t="s">
        <v>14</v>
      </c>
      <c r="D38" s="91" t="s">
        <v>112</v>
      </c>
      <c r="E38" s="5" t="s">
        <v>312</v>
      </c>
      <c r="F38" s="5" t="s">
        <v>313</v>
      </c>
      <c r="G38" s="5" t="s">
        <v>82</v>
      </c>
      <c r="H38" s="5" t="s">
        <v>187</v>
      </c>
      <c r="I38" s="5" t="s">
        <v>140</v>
      </c>
      <c r="J38" s="91" t="s">
        <v>19</v>
      </c>
      <c r="K38" s="16" t="s">
        <v>314</v>
      </c>
      <c r="L38" s="118"/>
      <c r="M38" s="119">
        <v>6.6</v>
      </c>
      <c r="N38" s="119">
        <v>2.6</v>
      </c>
      <c r="O38" s="119">
        <v>2.2000000000000002</v>
      </c>
      <c r="P38" s="119">
        <v>2.6</v>
      </c>
      <c r="Q38" s="120">
        <f>M38*70+N38*75+O38*25+P38*45</f>
        <v>829</v>
      </c>
    </row>
    <row r="39" spans="2:19" s="7" customFormat="1" ht="21" customHeight="1">
      <c r="B39" s="88"/>
      <c r="C39" s="90"/>
      <c r="D39" s="92"/>
      <c r="E39" s="6" t="s">
        <v>315</v>
      </c>
      <c r="F39" s="6" t="s">
        <v>316</v>
      </c>
      <c r="G39" s="6" t="s">
        <v>390</v>
      </c>
      <c r="H39" s="6" t="s">
        <v>188</v>
      </c>
      <c r="I39" s="6" t="s">
        <v>141</v>
      </c>
      <c r="J39" s="92"/>
      <c r="K39" s="15" t="s">
        <v>391</v>
      </c>
      <c r="L39" s="111"/>
      <c r="M39" s="113"/>
      <c r="N39" s="113"/>
      <c r="O39" s="113"/>
      <c r="P39" s="113"/>
      <c r="Q39" s="115"/>
    </row>
    <row r="40" spans="2:19" s="4" customFormat="1" ht="21" customHeight="1">
      <c r="B40" s="88" t="s">
        <v>229</v>
      </c>
      <c r="C40" s="95" t="s">
        <v>15</v>
      </c>
      <c r="D40" s="91" t="s">
        <v>317</v>
      </c>
      <c r="E40" s="8" t="s">
        <v>340</v>
      </c>
      <c r="F40" s="37" t="s">
        <v>95</v>
      </c>
      <c r="G40" s="8" t="s">
        <v>97</v>
      </c>
      <c r="H40" s="8" t="s">
        <v>185</v>
      </c>
      <c r="I40" s="10" t="s">
        <v>138</v>
      </c>
      <c r="J40" s="91" t="s">
        <v>21</v>
      </c>
      <c r="K40" s="34" t="s">
        <v>100</v>
      </c>
      <c r="L40" s="118"/>
      <c r="M40" s="119">
        <v>6.5</v>
      </c>
      <c r="N40" s="119">
        <v>2.7</v>
      </c>
      <c r="O40" s="119">
        <v>2.2000000000000002</v>
      </c>
      <c r="P40" s="119">
        <v>2.7</v>
      </c>
      <c r="Q40" s="120">
        <f>M40*70+N40*75+O40*25+P40*45</f>
        <v>834</v>
      </c>
      <c r="S40" s="8" t="s">
        <v>205</v>
      </c>
    </row>
    <row r="41" spans="2:19" s="7" customFormat="1" ht="21" customHeight="1">
      <c r="B41" s="88"/>
      <c r="C41" s="90"/>
      <c r="D41" s="92"/>
      <c r="E41" s="6" t="s">
        <v>341</v>
      </c>
      <c r="F41" s="6" t="s">
        <v>96</v>
      </c>
      <c r="G41" s="6" t="s">
        <v>369</v>
      </c>
      <c r="H41" s="6" t="s">
        <v>186</v>
      </c>
      <c r="I41" s="43" t="s">
        <v>139</v>
      </c>
      <c r="J41" s="92"/>
      <c r="K41" s="35" t="s">
        <v>101</v>
      </c>
      <c r="L41" s="111"/>
      <c r="M41" s="113"/>
      <c r="N41" s="113"/>
      <c r="O41" s="113"/>
      <c r="P41" s="113"/>
      <c r="Q41" s="115"/>
      <c r="S41" s="6" t="s">
        <v>206</v>
      </c>
    </row>
    <row r="42" spans="2:19" s="7" customFormat="1" ht="21" customHeight="1">
      <c r="B42" s="88" t="s">
        <v>230</v>
      </c>
      <c r="C42" s="95" t="s">
        <v>16</v>
      </c>
      <c r="D42" s="93" t="s">
        <v>36</v>
      </c>
      <c r="E42" s="5" t="s">
        <v>318</v>
      </c>
      <c r="F42" s="5" t="s">
        <v>144</v>
      </c>
      <c r="G42" s="5" t="s">
        <v>319</v>
      </c>
      <c r="H42" s="5" t="s">
        <v>190</v>
      </c>
      <c r="I42" s="8" t="s">
        <v>189</v>
      </c>
      <c r="J42" s="93" t="s">
        <v>19</v>
      </c>
      <c r="K42" s="5" t="s">
        <v>85</v>
      </c>
      <c r="L42" s="110"/>
      <c r="M42" s="112">
        <v>6.5</v>
      </c>
      <c r="N42" s="112">
        <v>2.6</v>
      </c>
      <c r="O42" s="112">
        <v>2.2000000000000002</v>
      </c>
      <c r="P42" s="112">
        <v>2.9</v>
      </c>
      <c r="Q42" s="114">
        <f>M42*70+N42*75+O42*25+P42*45</f>
        <v>835.5</v>
      </c>
    </row>
    <row r="43" spans="2:19" s="7" customFormat="1" ht="21" customHeight="1">
      <c r="B43" s="88"/>
      <c r="C43" s="90"/>
      <c r="D43" s="92"/>
      <c r="E43" s="6" t="s">
        <v>320</v>
      </c>
      <c r="F43" s="6" t="s">
        <v>392</v>
      </c>
      <c r="G43" s="6" t="s">
        <v>114</v>
      </c>
      <c r="H43" s="6" t="s">
        <v>191</v>
      </c>
      <c r="I43" s="6" t="s">
        <v>393</v>
      </c>
      <c r="J43" s="92"/>
      <c r="K43" s="6" t="s">
        <v>321</v>
      </c>
      <c r="L43" s="111"/>
      <c r="M43" s="113"/>
      <c r="N43" s="113"/>
      <c r="O43" s="113"/>
      <c r="P43" s="113"/>
      <c r="Q43" s="115"/>
    </row>
    <row r="44" spans="2:19" s="7" customFormat="1" ht="21" customHeight="1">
      <c r="B44" s="88" t="s">
        <v>231</v>
      </c>
      <c r="C44" s="95" t="s">
        <v>17</v>
      </c>
      <c r="D44" s="91" t="s">
        <v>28</v>
      </c>
      <c r="E44" s="46" t="s">
        <v>244</v>
      </c>
      <c r="F44" s="8" t="s">
        <v>322</v>
      </c>
      <c r="G44" s="8" t="s">
        <v>323</v>
      </c>
      <c r="H44" s="8" t="s">
        <v>145</v>
      </c>
      <c r="I44" s="8" t="s">
        <v>194</v>
      </c>
      <c r="J44" s="91" t="s">
        <v>19</v>
      </c>
      <c r="K44" s="16" t="s">
        <v>324</v>
      </c>
      <c r="L44" s="118" t="s">
        <v>397</v>
      </c>
      <c r="M44" s="119">
        <v>6.7</v>
      </c>
      <c r="N44" s="119">
        <v>2.5</v>
      </c>
      <c r="O44" s="119">
        <v>2.1</v>
      </c>
      <c r="P44" s="119">
        <v>2.7</v>
      </c>
      <c r="Q44" s="120">
        <f>M44*70+N44*75+O44*25+P44*45</f>
        <v>830.5</v>
      </c>
    </row>
    <row r="45" spans="2:19" s="7" customFormat="1" ht="21" customHeight="1" thickBot="1">
      <c r="B45" s="98"/>
      <c r="C45" s="104"/>
      <c r="D45" s="103"/>
      <c r="E45" s="11" t="s">
        <v>250</v>
      </c>
      <c r="F45" s="11" t="s">
        <v>394</v>
      </c>
      <c r="G45" s="11" t="s">
        <v>325</v>
      </c>
      <c r="H45" s="11" t="s">
        <v>326</v>
      </c>
      <c r="I45" s="11" t="s">
        <v>377</v>
      </c>
      <c r="J45" s="103"/>
      <c r="K45" s="11" t="s">
        <v>327</v>
      </c>
      <c r="L45" s="121"/>
      <c r="M45" s="122"/>
      <c r="N45" s="122"/>
      <c r="O45" s="122"/>
      <c r="P45" s="122"/>
      <c r="Q45" s="123"/>
    </row>
    <row r="46" spans="2:19" s="7" customFormat="1" ht="12" customHeight="1">
      <c r="B46" s="21" t="s">
        <v>22</v>
      </c>
      <c r="C46" s="22"/>
      <c r="D46" s="22"/>
      <c r="E46" s="22"/>
      <c r="F46" s="22"/>
      <c r="G46" s="22"/>
      <c r="H46" s="22"/>
      <c r="I46" s="23"/>
      <c r="J46" s="23"/>
      <c r="K46" s="23"/>
      <c r="L46" s="23"/>
      <c r="M46" s="24"/>
      <c r="N46" s="24"/>
      <c r="O46" s="24"/>
      <c r="P46" s="24"/>
      <c r="Q46" s="24"/>
    </row>
    <row r="47" spans="2:19" s="7" customFormat="1" ht="12" customHeight="1">
      <c r="B47" s="25" t="s">
        <v>23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</row>
    <row r="48" spans="2:19" s="4" customFormat="1" ht="12" customHeight="1">
      <c r="B48" s="27" t="s">
        <v>398</v>
      </c>
      <c r="C48" s="22"/>
      <c r="D48" s="22"/>
      <c r="E48" s="22"/>
      <c r="F48" s="22"/>
      <c r="G48" s="22"/>
      <c r="H48" s="22"/>
      <c r="I48" s="21" t="s">
        <v>24</v>
      </c>
      <c r="J48" s="28"/>
      <c r="K48" s="28"/>
      <c r="L48" s="127" t="str">
        <f>LEFT(J2,2)</f>
        <v>福豐</v>
      </c>
      <c r="M48" s="127"/>
      <c r="N48" s="127"/>
      <c r="O48" s="127"/>
      <c r="P48" s="127"/>
      <c r="Q48" s="127"/>
      <c r="S48" s="7"/>
    </row>
    <row r="49" spans="2:19" s="4" customFormat="1" ht="21" customHeight="1">
      <c r="B49" s="1"/>
      <c r="C49" s="1"/>
      <c r="D49" s="1"/>
      <c r="E49" s="1"/>
      <c r="F49" s="1"/>
      <c r="G49" s="1"/>
      <c r="H49" s="1"/>
      <c r="I49" s="1"/>
      <c r="J49" s="1"/>
      <c r="K49" s="1"/>
      <c r="L49" s="2"/>
      <c r="M49" s="2"/>
      <c r="N49" s="2"/>
      <c r="O49" s="2"/>
      <c r="P49" s="2"/>
      <c r="Q49" s="2"/>
      <c r="S49" s="7"/>
    </row>
  </sheetData>
  <mergeCells count="202">
    <mergeCell ref="M12:M13"/>
    <mergeCell ref="N12:N13"/>
    <mergeCell ref="O12:O13"/>
    <mergeCell ref="P12:P13"/>
    <mergeCell ref="P10:P11"/>
    <mergeCell ref="J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  <mergeCell ref="Q10:Q11"/>
    <mergeCell ref="B12:B13"/>
    <mergeCell ref="C12:C13"/>
    <mergeCell ref="D12:D13"/>
    <mergeCell ref="J12:J13"/>
    <mergeCell ref="Q12:Q13"/>
    <mergeCell ref="P8:P9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B8:B9"/>
    <mergeCell ref="C8:C9"/>
    <mergeCell ref="D8:D9"/>
    <mergeCell ref="J8:J9"/>
    <mergeCell ref="L8:L9"/>
    <mergeCell ref="M8:M9"/>
    <mergeCell ref="N8:N9"/>
    <mergeCell ref="O8:O9"/>
    <mergeCell ref="N14:N15"/>
    <mergeCell ref="O14:O15"/>
    <mergeCell ref="P14:P15"/>
    <mergeCell ref="Q14:Q15"/>
    <mergeCell ref="B16:B17"/>
    <mergeCell ref="C16:C17"/>
    <mergeCell ref="D16:D17"/>
    <mergeCell ref="J16:J17"/>
    <mergeCell ref="L16:L17"/>
    <mergeCell ref="M16:M17"/>
    <mergeCell ref="B14:B15"/>
    <mergeCell ref="C14:C15"/>
    <mergeCell ref="D14:D15"/>
    <mergeCell ref="J14:J15"/>
    <mergeCell ref="L14:L15"/>
    <mergeCell ref="M14:M15"/>
    <mergeCell ref="N16:N17"/>
    <mergeCell ref="O16:O17"/>
    <mergeCell ref="P16:P17"/>
    <mergeCell ref="Q16:Q17"/>
    <mergeCell ref="Q18:Q19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0:Q21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22:Q23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4:Q25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26:Q27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28:Q29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B38:B39"/>
    <mergeCell ref="C38:C39"/>
    <mergeCell ref="Q30:Q31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2:Q33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34:Q35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36:Q37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D38:D39"/>
    <mergeCell ref="J38:J39"/>
    <mergeCell ref="L38:L39"/>
    <mergeCell ref="M38:M39"/>
    <mergeCell ref="Q40:Q41"/>
    <mergeCell ref="B42:B43"/>
    <mergeCell ref="C42:C43"/>
    <mergeCell ref="D42:D43"/>
    <mergeCell ref="J42:J43"/>
    <mergeCell ref="L42:L43"/>
    <mergeCell ref="M42:M43"/>
    <mergeCell ref="N38:N39"/>
    <mergeCell ref="O38:O39"/>
    <mergeCell ref="P38:P39"/>
    <mergeCell ref="Q38:Q39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Q44:Q45"/>
    <mergeCell ref="L48:Q48"/>
    <mergeCell ref="N42:N43"/>
    <mergeCell ref="O42:O43"/>
    <mergeCell ref="P42:P43"/>
    <mergeCell ref="Q42:Q43"/>
    <mergeCell ref="B44:B45"/>
    <mergeCell ref="C44:C45"/>
    <mergeCell ref="D44:D45"/>
    <mergeCell ref="J44:J45"/>
    <mergeCell ref="L44:L45"/>
    <mergeCell ref="M44:M45"/>
    <mergeCell ref="N44:N45"/>
    <mergeCell ref="O44:O45"/>
    <mergeCell ref="P44:P45"/>
  </mergeCells>
  <phoneticPr fontId="2" type="noConversion"/>
  <printOptions horizontalCentered="1"/>
  <pageMargins left="0" right="0" top="0.31496062992125984" bottom="0" header="0" footer="0"/>
  <pageSetup paperSize="9"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FDC7-1A65-4BDE-9AF7-03BF478E94CF}">
  <dimension ref="B1:O48"/>
  <sheetViews>
    <sheetView tabSelected="1" view="pageBreakPreview" zoomScaleNormal="100" zoomScaleSheetLayoutView="100" workbookViewId="0">
      <selection activeCell="E22" sqref="E22"/>
    </sheetView>
  </sheetViews>
  <sheetFormatPr defaultColWidth="9" defaultRowHeight="16.2"/>
  <cols>
    <col min="1" max="1" width="1.21875" style="2" customWidth="1"/>
    <col min="2" max="2" width="4.77734375" style="1" customWidth="1"/>
    <col min="3" max="3" width="1.88671875" style="1" customWidth="1"/>
    <col min="4" max="4" width="14.6640625" style="1" customWidth="1"/>
    <col min="5" max="5" width="18" style="1" customWidth="1"/>
    <col min="6" max="7" width="17.44140625" style="1" customWidth="1"/>
    <col min="8" max="8" width="5.6640625" style="1" customWidth="1"/>
    <col min="9" max="9" width="17.6640625" style="1" customWidth="1"/>
    <col min="10" max="10" width="2" style="2" customWidth="1"/>
    <col min="11" max="15" width="1.109375" style="2" customWidth="1"/>
    <col min="16" max="16" width="1" style="2" customWidth="1"/>
    <col min="17" max="16384" width="9" style="2"/>
  </cols>
  <sheetData>
    <row r="1" spans="2:15" ht="8.25" customHeight="1"/>
    <row r="2" spans="2:15" ht="18" customHeight="1">
      <c r="B2" s="12"/>
      <c r="C2" s="12"/>
      <c r="D2" s="12"/>
      <c r="E2" s="12"/>
      <c r="F2" s="12"/>
      <c r="G2" s="12"/>
      <c r="H2" s="12"/>
      <c r="I2" s="116" t="s">
        <v>348</v>
      </c>
      <c r="J2" s="116"/>
      <c r="K2" s="116"/>
      <c r="L2" s="116"/>
      <c r="M2" s="116"/>
      <c r="N2" s="116"/>
      <c r="O2" s="116"/>
    </row>
    <row r="3" spans="2:15" ht="15" customHeight="1">
      <c r="B3" s="12"/>
      <c r="C3" s="12"/>
      <c r="D3" s="12"/>
      <c r="E3" s="12"/>
      <c r="F3" s="12"/>
      <c r="G3" s="12"/>
      <c r="H3" s="12"/>
      <c r="I3" s="116"/>
      <c r="J3" s="116"/>
      <c r="K3" s="116"/>
      <c r="L3" s="116"/>
      <c r="M3" s="116"/>
      <c r="N3" s="116"/>
      <c r="O3" s="116"/>
    </row>
    <row r="4" spans="2:15" ht="15" customHeight="1" thickBot="1">
      <c r="B4" s="13"/>
      <c r="C4" s="13"/>
      <c r="D4" s="14"/>
      <c r="E4" s="14"/>
      <c r="F4" s="14"/>
      <c r="G4" s="14"/>
      <c r="H4" s="14"/>
      <c r="I4" s="117"/>
      <c r="J4" s="116"/>
      <c r="K4" s="116"/>
      <c r="L4" s="116"/>
      <c r="M4" s="116"/>
      <c r="N4" s="116"/>
      <c r="O4" s="116"/>
    </row>
    <row r="5" spans="2:15" s="4" customFormat="1" ht="25.5" customHeight="1" thickBot="1">
      <c r="B5" s="19" t="s">
        <v>0</v>
      </c>
      <c r="C5" s="33" t="s">
        <v>1</v>
      </c>
      <c r="D5" s="78" t="s">
        <v>2</v>
      </c>
      <c r="E5" s="78" t="s">
        <v>3</v>
      </c>
      <c r="F5" s="94" t="s">
        <v>4</v>
      </c>
      <c r="G5" s="94"/>
      <c r="H5" s="78" t="s">
        <v>5</v>
      </c>
      <c r="I5" s="29" t="s">
        <v>6</v>
      </c>
      <c r="J5" s="30" t="s">
        <v>7</v>
      </c>
      <c r="K5" s="31" t="s">
        <v>8</v>
      </c>
      <c r="L5" s="31" t="s">
        <v>9</v>
      </c>
      <c r="M5" s="31" t="s">
        <v>10</v>
      </c>
      <c r="N5" s="31" t="s">
        <v>11</v>
      </c>
      <c r="O5" s="32" t="s">
        <v>12</v>
      </c>
    </row>
    <row r="6" spans="2:15" s="7" customFormat="1" ht="18" customHeight="1" thickTop="1">
      <c r="B6" s="87" t="s">
        <v>213</v>
      </c>
      <c r="C6" s="89" t="s">
        <v>13</v>
      </c>
      <c r="D6" s="107" t="s">
        <v>37</v>
      </c>
      <c r="E6" s="5" t="s">
        <v>248</v>
      </c>
      <c r="F6" s="5" t="s">
        <v>88</v>
      </c>
      <c r="G6" s="5" t="s">
        <v>253</v>
      </c>
      <c r="H6" s="93" t="s">
        <v>18</v>
      </c>
      <c r="I6" s="5" t="s">
        <v>104</v>
      </c>
      <c r="J6" s="150"/>
      <c r="K6" s="112">
        <v>6.5</v>
      </c>
      <c r="L6" s="112">
        <v>2.8</v>
      </c>
      <c r="M6" s="112">
        <v>2.1</v>
      </c>
      <c r="N6" s="112">
        <v>2.9</v>
      </c>
      <c r="O6" s="114">
        <f>K6*70+L6*75+M6*25+N6*45</f>
        <v>848</v>
      </c>
    </row>
    <row r="7" spans="2:15" s="7" customFormat="1" ht="18" customHeight="1">
      <c r="B7" s="88"/>
      <c r="C7" s="90"/>
      <c r="D7" s="92"/>
      <c r="E7" s="75" t="s">
        <v>430</v>
      </c>
      <c r="F7" s="75" t="s">
        <v>89</v>
      </c>
      <c r="G7" s="75" t="s">
        <v>431</v>
      </c>
      <c r="H7" s="92"/>
      <c r="I7" s="75" t="s">
        <v>432</v>
      </c>
      <c r="J7" s="151"/>
      <c r="K7" s="113"/>
      <c r="L7" s="113"/>
      <c r="M7" s="113"/>
      <c r="N7" s="113"/>
      <c r="O7" s="115"/>
    </row>
    <row r="8" spans="2:15" s="7" customFormat="1" ht="18" customHeight="1">
      <c r="B8" s="88" t="s">
        <v>232</v>
      </c>
      <c r="C8" s="95" t="s">
        <v>14</v>
      </c>
      <c r="D8" s="91" t="s">
        <v>28</v>
      </c>
      <c r="E8" s="5" t="s">
        <v>245</v>
      </c>
      <c r="F8" s="5" t="s">
        <v>93</v>
      </c>
      <c r="G8" s="5" t="s">
        <v>77</v>
      </c>
      <c r="H8" s="91" t="s">
        <v>19</v>
      </c>
      <c r="I8" s="16" t="s">
        <v>103</v>
      </c>
      <c r="J8" s="152"/>
      <c r="K8" s="119">
        <v>6.7</v>
      </c>
      <c r="L8" s="119">
        <v>2.6</v>
      </c>
      <c r="M8" s="119">
        <v>2.1</v>
      </c>
      <c r="N8" s="119">
        <v>2.7</v>
      </c>
      <c r="O8" s="120">
        <f>K8*70+L8*75+M8*25+N8*45</f>
        <v>838</v>
      </c>
    </row>
    <row r="9" spans="2:15" s="7" customFormat="1" ht="18" customHeight="1">
      <c r="B9" s="88"/>
      <c r="C9" s="90"/>
      <c r="D9" s="92"/>
      <c r="E9" s="75" t="s">
        <v>433</v>
      </c>
      <c r="F9" s="75" t="s">
        <v>434</v>
      </c>
      <c r="G9" s="75" t="s">
        <v>435</v>
      </c>
      <c r="H9" s="92"/>
      <c r="I9" s="15" t="s">
        <v>105</v>
      </c>
      <c r="J9" s="151"/>
      <c r="K9" s="113"/>
      <c r="L9" s="113"/>
      <c r="M9" s="113"/>
      <c r="N9" s="113"/>
      <c r="O9" s="115"/>
    </row>
    <row r="10" spans="2:15" s="4" customFormat="1" ht="20.100000000000001" customHeight="1">
      <c r="B10" s="87" t="s">
        <v>214</v>
      </c>
      <c r="C10" s="89" t="s">
        <v>15</v>
      </c>
      <c r="D10" s="91" t="s">
        <v>25</v>
      </c>
      <c r="E10" s="8" t="s">
        <v>436</v>
      </c>
      <c r="F10" s="8" t="s">
        <v>42</v>
      </c>
      <c r="G10" s="5" t="s">
        <v>26</v>
      </c>
      <c r="H10" s="93" t="s">
        <v>20</v>
      </c>
      <c r="I10" s="8" t="s">
        <v>197</v>
      </c>
      <c r="J10" s="150"/>
      <c r="K10" s="112">
        <v>6.9</v>
      </c>
      <c r="L10" s="112">
        <v>2.8</v>
      </c>
      <c r="M10" s="112">
        <v>2</v>
      </c>
      <c r="N10" s="112">
        <v>2.6</v>
      </c>
      <c r="O10" s="114">
        <f>K10*70+L10*75+M10*25+N10*45</f>
        <v>860</v>
      </c>
    </row>
    <row r="11" spans="2:15" s="7" customFormat="1" ht="18" customHeight="1">
      <c r="B11" s="88"/>
      <c r="C11" s="90"/>
      <c r="D11" s="92"/>
      <c r="E11" s="75" t="s">
        <v>437</v>
      </c>
      <c r="F11" s="75" t="s">
        <v>237</v>
      </c>
      <c r="G11" s="75" t="s">
        <v>438</v>
      </c>
      <c r="H11" s="92"/>
      <c r="I11" s="48" t="s">
        <v>198</v>
      </c>
      <c r="J11" s="151"/>
      <c r="K11" s="113"/>
      <c r="L11" s="113"/>
      <c r="M11" s="113"/>
      <c r="N11" s="113"/>
      <c r="O11" s="115"/>
    </row>
    <row r="12" spans="2:15" s="4" customFormat="1" ht="18" customHeight="1">
      <c r="B12" s="88" t="s">
        <v>215</v>
      </c>
      <c r="C12" s="95" t="s">
        <v>16</v>
      </c>
      <c r="D12" s="93" t="s">
        <v>38</v>
      </c>
      <c r="E12" s="5" t="s">
        <v>91</v>
      </c>
      <c r="F12" s="5" t="s">
        <v>251</v>
      </c>
      <c r="G12" s="5" t="s">
        <v>238</v>
      </c>
      <c r="H12" s="91" t="s">
        <v>20</v>
      </c>
      <c r="I12" s="16" t="s">
        <v>30</v>
      </c>
      <c r="J12" s="152"/>
      <c r="K12" s="119">
        <v>6.7</v>
      </c>
      <c r="L12" s="119">
        <v>2.6</v>
      </c>
      <c r="M12" s="119">
        <v>2.2000000000000002</v>
      </c>
      <c r="N12" s="119">
        <v>2.7</v>
      </c>
      <c r="O12" s="120">
        <f>K12*70+L12*75+M12*25+N12*45</f>
        <v>840.5</v>
      </c>
    </row>
    <row r="13" spans="2:15" s="7" customFormat="1" ht="18" customHeight="1">
      <c r="B13" s="88"/>
      <c r="C13" s="90"/>
      <c r="D13" s="92"/>
      <c r="E13" s="75" t="s">
        <v>439</v>
      </c>
      <c r="F13" s="75" t="s">
        <v>440</v>
      </c>
      <c r="G13" s="75" t="s">
        <v>441</v>
      </c>
      <c r="H13" s="92"/>
      <c r="I13" s="15" t="s">
        <v>442</v>
      </c>
      <c r="J13" s="151"/>
      <c r="K13" s="113"/>
      <c r="L13" s="113"/>
      <c r="M13" s="113"/>
      <c r="N13" s="113"/>
      <c r="O13" s="115"/>
    </row>
    <row r="14" spans="2:15" s="4" customFormat="1" ht="18" customHeight="1">
      <c r="B14" s="88" t="s">
        <v>216</v>
      </c>
      <c r="C14" s="99" t="s">
        <v>17</v>
      </c>
      <c r="D14" s="91" t="s">
        <v>406</v>
      </c>
      <c r="E14" s="8" t="s">
        <v>407</v>
      </c>
      <c r="F14" s="8" t="s">
        <v>408</v>
      </c>
      <c r="G14" s="153" t="s">
        <v>409</v>
      </c>
      <c r="H14" s="91" t="s">
        <v>19</v>
      </c>
      <c r="I14" s="8" t="s">
        <v>413</v>
      </c>
      <c r="J14" s="152"/>
      <c r="K14" s="119">
        <v>6.5</v>
      </c>
      <c r="L14" s="119">
        <v>2.7</v>
      </c>
      <c r="M14" s="119">
        <v>2.2000000000000002</v>
      </c>
      <c r="N14" s="119">
        <v>2.7</v>
      </c>
      <c r="O14" s="120">
        <f>K14*70+L14*75+M14*25+N14*45</f>
        <v>834</v>
      </c>
    </row>
    <row r="15" spans="2:15" s="7" customFormat="1" ht="18" customHeight="1" thickBot="1">
      <c r="B15" s="98"/>
      <c r="C15" s="100"/>
      <c r="D15" s="103"/>
      <c r="E15" s="76" t="s">
        <v>443</v>
      </c>
      <c r="F15" s="76" t="s">
        <v>411</v>
      </c>
      <c r="G15" s="76" t="s">
        <v>444</v>
      </c>
      <c r="H15" s="103"/>
      <c r="I15" s="76" t="s">
        <v>414</v>
      </c>
      <c r="J15" s="154"/>
      <c r="K15" s="122"/>
      <c r="L15" s="122"/>
      <c r="M15" s="122"/>
      <c r="N15" s="122"/>
      <c r="O15" s="123"/>
    </row>
    <row r="16" spans="2:15" s="4" customFormat="1" ht="18" customHeight="1">
      <c r="B16" s="87" t="s">
        <v>217</v>
      </c>
      <c r="C16" s="89" t="s">
        <v>13</v>
      </c>
      <c r="D16" s="93" t="s">
        <v>28</v>
      </c>
      <c r="E16" s="5" t="s">
        <v>261</v>
      </c>
      <c r="F16" s="5" t="s">
        <v>445</v>
      </c>
      <c r="G16" s="8" t="s">
        <v>239</v>
      </c>
      <c r="H16" s="93" t="s">
        <v>18</v>
      </c>
      <c r="I16" s="8" t="s">
        <v>207</v>
      </c>
      <c r="J16" s="150"/>
      <c r="K16" s="112">
        <v>6.7</v>
      </c>
      <c r="L16" s="112">
        <v>2.6</v>
      </c>
      <c r="M16" s="112">
        <v>2.2000000000000002</v>
      </c>
      <c r="N16" s="112">
        <v>2.7</v>
      </c>
      <c r="O16" s="114">
        <f>K16*70+L16*75+M16*25+N16*45</f>
        <v>840.5</v>
      </c>
    </row>
    <row r="17" spans="2:15" s="7" customFormat="1" ht="18" customHeight="1">
      <c r="B17" s="88"/>
      <c r="C17" s="90"/>
      <c r="D17" s="92"/>
      <c r="E17" s="75" t="s">
        <v>446</v>
      </c>
      <c r="F17" s="75" t="s">
        <v>51</v>
      </c>
      <c r="G17" s="75" t="s">
        <v>447</v>
      </c>
      <c r="H17" s="92"/>
      <c r="I17" s="75" t="s">
        <v>448</v>
      </c>
      <c r="J17" s="151"/>
      <c r="K17" s="113"/>
      <c r="L17" s="113"/>
      <c r="M17" s="113"/>
      <c r="N17" s="113"/>
      <c r="O17" s="115"/>
    </row>
    <row r="18" spans="2:15" s="4" customFormat="1" ht="18" customHeight="1">
      <c r="B18" s="88" t="s">
        <v>218</v>
      </c>
      <c r="C18" s="95" t="s">
        <v>14</v>
      </c>
      <c r="D18" s="91" t="s">
        <v>36</v>
      </c>
      <c r="E18" s="8" t="s">
        <v>117</v>
      </c>
      <c r="F18" s="8" t="s">
        <v>90</v>
      </c>
      <c r="G18" s="5" t="s">
        <v>29</v>
      </c>
      <c r="H18" s="91" t="s">
        <v>19</v>
      </c>
      <c r="I18" s="16" t="s">
        <v>54</v>
      </c>
      <c r="J18" s="152"/>
      <c r="K18" s="119">
        <v>6.7</v>
      </c>
      <c r="L18" s="119">
        <v>2.6</v>
      </c>
      <c r="M18" s="119">
        <v>2.2000000000000002</v>
      </c>
      <c r="N18" s="119">
        <v>2.7</v>
      </c>
      <c r="O18" s="120">
        <f>K18*70+L18*75+M18*25+N18*45</f>
        <v>840.5</v>
      </c>
    </row>
    <row r="19" spans="2:15" s="7" customFormat="1" ht="18" customHeight="1">
      <c r="B19" s="88"/>
      <c r="C19" s="90"/>
      <c r="D19" s="92"/>
      <c r="E19" s="75" t="s">
        <v>449</v>
      </c>
      <c r="F19" s="75" t="s">
        <v>450</v>
      </c>
      <c r="G19" s="75" t="s">
        <v>451</v>
      </c>
      <c r="H19" s="92"/>
      <c r="I19" s="15" t="s">
        <v>55</v>
      </c>
      <c r="J19" s="151"/>
      <c r="K19" s="113"/>
      <c r="L19" s="113"/>
      <c r="M19" s="113"/>
      <c r="N19" s="113"/>
      <c r="O19" s="115"/>
    </row>
    <row r="20" spans="2:15" s="4" customFormat="1" ht="20.100000000000001" customHeight="1">
      <c r="B20" s="88" t="s">
        <v>219</v>
      </c>
      <c r="C20" s="95" t="s">
        <v>15</v>
      </c>
      <c r="D20" s="91" t="s">
        <v>233</v>
      </c>
      <c r="E20" s="5" t="s">
        <v>452</v>
      </c>
      <c r="F20" s="8" t="s">
        <v>84</v>
      </c>
      <c r="G20" s="8" t="s">
        <v>46</v>
      </c>
      <c r="H20" s="91" t="s">
        <v>21</v>
      </c>
      <c r="I20" s="5" t="s">
        <v>98</v>
      </c>
      <c r="J20" s="152"/>
      <c r="K20" s="119">
        <v>6.6</v>
      </c>
      <c r="L20" s="119">
        <v>2.7</v>
      </c>
      <c r="M20" s="119">
        <v>2</v>
      </c>
      <c r="N20" s="119">
        <v>2.9</v>
      </c>
      <c r="O20" s="120">
        <f>K20*70+L20*75+M20*25+N20*45</f>
        <v>845</v>
      </c>
    </row>
    <row r="21" spans="2:15" s="7" customFormat="1" ht="18" customHeight="1">
      <c r="B21" s="88"/>
      <c r="C21" s="90"/>
      <c r="D21" s="92"/>
      <c r="E21" s="48" t="s">
        <v>453</v>
      </c>
      <c r="F21" s="75" t="s">
        <v>454</v>
      </c>
      <c r="G21" s="75" t="s">
        <v>455</v>
      </c>
      <c r="H21" s="92"/>
      <c r="I21" s="48" t="s">
        <v>99</v>
      </c>
      <c r="J21" s="151"/>
      <c r="K21" s="113"/>
      <c r="L21" s="113"/>
      <c r="M21" s="113"/>
      <c r="N21" s="113"/>
      <c r="O21" s="115"/>
    </row>
    <row r="22" spans="2:15" s="4" customFormat="1" ht="18" customHeight="1">
      <c r="B22" s="88" t="s">
        <v>220</v>
      </c>
      <c r="C22" s="95" t="s">
        <v>16</v>
      </c>
      <c r="D22" s="91" t="s">
        <v>52</v>
      </c>
      <c r="E22" s="8" t="s">
        <v>53</v>
      </c>
      <c r="F22" s="8" t="s">
        <v>49</v>
      </c>
      <c r="G22" s="5" t="s">
        <v>263</v>
      </c>
      <c r="H22" s="91" t="s">
        <v>19</v>
      </c>
      <c r="I22" s="16" t="s">
        <v>58</v>
      </c>
      <c r="J22" s="152"/>
      <c r="K22" s="119">
        <v>6.5</v>
      </c>
      <c r="L22" s="119">
        <v>2.7</v>
      </c>
      <c r="M22" s="119">
        <v>2.1</v>
      </c>
      <c r="N22" s="119">
        <v>2.8</v>
      </c>
      <c r="O22" s="120">
        <f>K22*70+L22*75+M22*25+N22*45</f>
        <v>836</v>
      </c>
    </row>
    <row r="23" spans="2:15" s="7" customFormat="1" ht="18" customHeight="1">
      <c r="B23" s="88"/>
      <c r="C23" s="90"/>
      <c r="D23" s="92"/>
      <c r="E23" s="75" t="s">
        <v>418</v>
      </c>
      <c r="F23" s="77" t="s">
        <v>456</v>
      </c>
      <c r="G23" s="75" t="s">
        <v>264</v>
      </c>
      <c r="H23" s="92"/>
      <c r="I23" s="15" t="s">
        <v>457</v>
      </c>
      <c r="J23" s="151"/>
      <c r="K23" s="113"/>
      <c r="L23" s="113"/>
      <c r="M23" s="113"/>
      <c r="N23" s="113"/>
      <c r="O23" s="115"/>
    </row>
    <row r="24" spans="2:15" s="4" customFormat="1" ht="18" customHeight="1">
      <c r="B24" s="88" t="s">
        <v>221</v>
      </c>
      <c r="C24" s="95" t="s">
        <v>17</v>
      </c>
      <c r="D24" s="91" t="s">
        <v>28</v>
      </c>
      <c r="E24" s="8" t="s">
        <v>44</v>
      </c>
      <c r="F24" s="8" t="s">
        <v>45</v>
      </c>
      <c r="G24" s="5" t="s">
        <v>68</v>
      </c>
      <c r="H24" s="91" t="s">
        <v>19</v>
      </c>
      <c r="I24" s="16" t="s">
        <v>56</v>
      </c>
      <c r="J24" s="152"/>
      <c r="K24" s="119">
        <v>6.6</v>
      </c>
      <c r="L24" s="119">
        <v>2.6</v>
      </c>
      <c r="M24" s="119">
        <v>2.2000000000000002</v>
      </c>
      <c r="N24" s="119">
        <v>2.7</v>
      </c>
      <c r="O24" s="120">
        <f>K24*70+L24*75+M24*25+N24*45</f>
        <v>833.5</v>
      </c>
    </row>
    <row r="25" spans="2:15" s="7" customFormat="1" ht="18" customHeight="1" thickBot="1">
      <c r="B25" s="98"/>
      <c r="C25" s="104"/>
      <c r="D25" s="103"/>
      <c r="E25" s="76" t="s">
        <v>458</v>
      </c>
      <c r="F25" s="76" t="s">
        <v>459</v>
      </c>
      <c r="G25" s="76" t="s">
        <v>460</v>
      </c>
      <c r="H25" s="103"/>
      <c r="I25" s="17" t="s">
        <v>57</v>
      </c>
      <c r="J25" s="154"/>
      <c r="K25" s="122"/>
      <c r="L25" s="122"/>
      <c r="M25" s="122"/>
      <c r="N25" s="122"/>
      <c r="O25" s="123"/>
    </row>
    <row r="26" spans="2:15" s="7" customFormat="1" ht="18" customHeight="1">
      <c r="B26" s="105" t="s">
        <v>222</v>
      </c>
      <c r="C26" s="106" t="s">
        <v>13</v>
      </c>
      <c r="D26" s="107" t="s">
        <v>37</v>
      </c>
      <c r="E26" s="8" t="s">
        <v>70</v>
      </c>
      <c r="F26" s="8" t="s">
        <v>71</v>
      </c>
      <c r="G26" s="8" t="s">
        <v>72</v>
      </c>
      <c r="H26" s="107" t="s">
        <v>18</v>
      </c>
      <c r="I26" s="8" t="s">
        <v>64</v>
      </c>
      <c r="J26" s="155"/>
      <c r="K26" s="124">
        <v>6.5</v>
      </c>
      <c r="L26" s="124">
        <v>2.6</v>
      </c>
      <c r="M26" s="124">
        <v>2.1</v>
      </c>
      <c r="N26" s="124">
        <v>2.7</v>
      </c>
      <c r="O26" s="125">
        <f>K26*70+L26*75+M26*25+N26*45</f>
        <v>824</v>
      </c>
    </row>
    <row r="27" spans="2:15" s="7" customFormat="1" ht="18" customHeight="1">
      <c r="B27" s="88"/>
      <c r="C27" s="90"/>
      <c r="D27" s="92"/>
      <c r="E27" s="75" t="s">
        <v>461</v>
      </c>
      <c r="F27" s="75" t="s">
        <v>462</v>
      </c>
      <c r="G27" s="75" t="s">
        <v>111</v>
      </c>
      <c r="H27" s="92"/>
      <c r="I27" s="75" t="s">
        <v>63</v>
      </c>
      <c r="J27" s="151"/>
      <c r="K27" s="113"/>
      <c r="L27" s="113"/>
      <c r="M27" s="113"/>
      <c r="N27" s="113"/>
      <c r="O27" s="115"/>
    </row>
    <row r="28" spans="2:15" s="7" customFormat="1" ht="18" customHeight="1">
      <c r="B28" s="88" t="s">
        <v>223</v>
      </c>
      <c r="C28" s="95" t="s">
        <v>14</v>
      </c>
      <c r="D28" s="91" t="s">
        <v>28</v>
      </c>
      <c r="E28" s="5" t="s">
        <v>403</v>
      </c>
      <c r="F28" s="5" t="s">
        <v>405</v>
      </c>
      <c r="G28" s="5" t="s">
        <v>65</v>
      </c>
      <c r="H28" s="91" t="s">
        <v>19</v>
      </c>
      <c r="I28" s="8" t="s">
        <v>66</v>
      </c>
      <c r="J28" s="152"/>
      <c r="K28" s="119">
        <v>6.6</v>
      </c>
      <c r="L28" s="119">
        <v>2.6</v>
      </c>
      <c r="M28" s="119">
        <v>2.2000000000000002</v>
      </c>
      <c r="N28" s="119">
        <v>2.5</v>
      </c>
      <c r="O28" s="120">
        <f>K28*70+L28*75+M28*25+N28*45</f>
        <v>824.5</v>
      </c>
    </row>
    <row r="29" spans="2:15" s="7" customFormat="1" ht="18" customHeight="1">
      <c r="B29" s="88"/>
      <c r="C29" s="90"/>
      <c r="D29" s="92"/>
      <c r="E29" s="75" t="s">
        <v>463</v>
      </c>
      <c r="F29" s="75" t="s">
        <v>464</v>
      </c>
      <c r="G29" s="75" t="s">
        <v>431</v>
      </c>
      <c r="H29" s="92"/>
      <c r="I29" s="75" t="s">
        <v>465</v>
      </c>
      <c r="J29" s="151"/>
      <c r="K29" s="113"/>
      <c r="L29" s="113"/>
      <c r="M29" s="113"/>
      <c r="N29" s="113"/>
      <c r="O29" s="115"/>
    </row>
    <row r="30" spans="2:15" s="7" customFormat="1" ht="20.100000000000001" customHeight="1">
      <c r="B30" s="88" t="s">
        <v>224</v>
      </c>
      <c r="C30" s="95" t="s">
        <v>15</v>
      </c>
      <c r="D30" s="91" t="s">
        <v>40</v>
      </c>
      <c r="E30" s="5" t="s">
        <v>234</v>
      </c>
      <c r="F30" s="8" t="s">
        <v>108</v>
      </c>
      <c r="G30" s="5" t="s">
        <v>94</v>
      </c>
      <c r="H30" s="91" t="s">
        <v>21</v>
      </c>
      <c r="I30" s="5" t="s">
        <v>235</v>
      </c>
      <c r="J30" s="152"/>
      <c r="K30" s="119">
        <v>6.7</v>
      </c>
      <c r="L30" s="119">
        <v>2.8</v>
      </c>
      <c r="M30" s="119">
        <v>2</v>
      </c>
      <c r="N30" s="119">
        <v>2.8</v>
      </c>
      <c r="O30" s="120">
        <f>K30*70+L30*75+M30*25+N30*45</f>
        <v>855</v>
      </c>
    </row>
    <row r="31" spans="2:15" s="7" customFormat="1" ht="18" customHeight="1">
      <c r="B31" s="88"/>
      <c r="C31" s="90"/>
      <c r="D31" s="92"/>
      <c r="E31" s="75" t="s">
        <v>466</v>
      </c>
      <c r="F31" s="75" t="s">
        <v>109</v>
      </c>
      <c r="G31" s="75" t="s">
        <v>467</v>
      </c>
      <c r="H31" s="92"/>
      <c r="I31" s="75" t="s">
        <v>236</v>
      </c>
      <c r="J31" s="151"/>
      <c r="K31" s="113"/>
      <c r="L31" s="113"/>
      <c r="M31" s="113"/>
      <c r="N31" s="113"/>
      <c r="O31" s="115"/>
    </row>
    <row r="32" spans="2:15" s="7" customFormat="1" ht="18" customHeight="1">
      <c r="B32" s="88" t="s">
        <v>225</v>
      </c>
      <c r="C32" s="95" t="s">
        <v>16</v>
      </c>
      <c r="D32" s="91" t="s">
        <v>28</v>
      </c>
      <c r="E32" s="5" t="s">
        <v>59</v>
      </c>
      <c r="F32" s="5" t="s">
        <v>62</v>
      </c>
      <c r="G32" s="5" t="s">
        <v>61</v>
      </c>
      <c r="H32" s="91" t="s">
        <v>19</v>
      </c>
      <c r="I32" s="5" t="s">
        <v>73</v>
      </c>
      <c r="J32" s="152"/>
      <c r="K32" s="119">
        <v>6.6</v>
      </c>
      <c r="L32" s="119">
        <v>2.7</v>
      </c>
      <c r="M32" s="119">
        <v>2.1</v>
      </c>
      <c r="N32" s="119">
        <v>2.7</v>
      </c>
      <c r="O32" s="120">
        <f>K32*70+L32*75+M32*25+N32*45</f>
        <v>838.5</v>
      </c>
    </row>
    <row r="33" spans="2:15" s="7" customFormat="1" ht="18" customHeight="1">
      <c r="B33" s="88"/>
      <c r="C33" s="90"/>
      <c r="D33" s="92"/>
      <c r="E33" s="75" t="s">
        <v>468</v>
      </c>
      <c r="F33" s="75" t="s">
        <v>60</v>
      </c>
      <c r="G33" s="75" t="s">
        <v>469</v>
      </c>
      <c r="H33" s="92"/>
      <c r="I33" s="75" t="s">
        <v>470</v>
      </c>
      <c r="J33" s="151"/>
      <c r="K33" s="113"/>
      <c r="L33" s="113"/>
      <c r="M33" s="113"/>
      <c r="N33" s="113"/>
      <c r="O33" s="115"/>
    </row>
    <row r="34" spans="2:15" s="7" customFormat="1" ht="18" customHeight="1">
      <c r="B34" s="88" t="s">
        <v>226</v>
      </c>
      <c r="C34" s="108" t="s">
        <v>17</v>
      </c>
      <c r="D34" s="91" t="s">
        <v>38</v>
      </c>
      <c r="E34" s="8" t="s">
        <v>395</v>
      </c>
      <c r="F34" s="8" t="s">
        <v>67</v>
      </c>
      <c r="G34" s="10" t="s">
        <v>83</v>
      </c>
      <c r="H34" s="91" t="s">
        <v>19</v>
      </c>
      <c r="I34" s="16" t="s">
        <v>257</v>
      </c>
      <c r="J34" s="152"/>
      <c r="K34" s="119">
        <v>6.5</v>
      </c>
      <c r="L34" s="119">
        <v>2.6</v>
      </c>
      <c r="M34" s="119">
        <v>2.2000000000000002</v>
      </c>
      <c r="N34" s="119">
        <v>2.9</v>
      </c>
      <c r="O34" s="120">
        <f>K34*70+L34*75+M34*25+N34*45</f>
        <v>835.5</v>
      </c>
    </row>
    <row r="35" spans="2:15" s="7" customFormat="1" ht="18" customHeight="1" thickBot="1">
      <c r="B35" s="98"/>
      <c r="C35" s="109"/>
      <c r="D35" s="103"/>
      <c r="E35" s="76" t="s">
        <v>396</v>
      </c>
      <c r="F35" s="76" t="s">
        <v>471</v>
      </c>
      <c r="G35" s="18" t="s">
        <v>87</v>
      </c>
      <c r="H35" s="103"/>
      <c r="I35" s="17" t="s">
        <v>472</v>
      </c>
      <c r="J35" s="154"/>
      <c r="K35" s="122"/>
      <c r="L35" s="122"/>
      <c r="M35" s="122"/>
      <c r="N35" s="122"/>
      <c r="O35" s="123"/>
    </row>
    <row r="36" spans="2:15" s="4" customFormat="1" ht="18" customHeight="1">
      <c r="B36" s="105" t="s">
        <v>227</v>
      </c>
      <c r="C36" s="106" t="s">
        <v>13</v>
      </c>
      <c r="D36" s="107" t="s">
        <v>28</v>
      </c>
      <c r="E36" s="5" t="s">
        <v>75</v>
      </c>
      <c r="F36" s="5" t="s">
        <v>76</v>
      </c>
      <c r="G36" s="5" t="s">
        <v>92</v>
      </c>
      <c r="H36" s="107" t="s">
        <v>18</v>
      </c>
      <c r="I36" s="20" t="s">
        <v>79</v>
      </c>
      <c r="J36" s="155"/>
      <c r="K36" s="124">
        <v>6.6</v>
      </c>
      <c r="L36" s="124">
        <v>2.7</v>
      </c>
      <c r="M36" s="124">
        <v>2.1</v>
      </c>
      <c r="N36" s="124">
        <v>2.6</v>
      </c>
      <c r="O36" s="125">
        <f>K36*70+L36*75+M36*25+N36*45</f>
        <v>834</v>
      </c>
    </row>
    <row r="37" spans="2:15" s="7" customFormat="1" ht="18" customHeight="1">
      <c r="B37" s="88"/>
      <c r="C37" s="90"/>
      <c r="D37" s="92"/>
      <c r="E37" s="75" t="s">
        <v>473</v>
      </c>
      <c r="F37" s="75" t="s">
        <v>474</v>
      </c>
      <c r="G37" s="75" t="s">
        <v>116</v>
      </c>
      <c r="H37" s="92"/>
      <c r="I37" s="15" t="s">
        <v>475</v>
      </c>
      <c r="J37" s="151"/>
      <c r="K37" s="113"/>
      <c r="L37" s="113"/>
      <c r="M37" s="113"/>
      <c r="N37" s="113"/>
      <c r="O37" s="115"/>
    </row>
    <row r="38" spans="2:15" s="4" customFormat="1" ht="18" customHeight="1">
      <c r="B38" s="88" t="s">
        <v>228</v>
      </c>
      <c r="C38" s="95" t="s">
        <v>14</v>
      </c>
      <c r="D38" s="91" t="s">
        <v>112</v>
      </c>
      <c r="E38" s="5" t="s">
        <v>476</v>
      </c>
      <c r="F38" s="5" t="s">
        <v>34</v>
      </c>
      <c r="G38" s="5" t="s">
        <v>82</v>
      </c>
      <c r="H38" s="91" t="s">
        <v>19</v>
      </c>
      <c r="I38" s="16" t="s">
        <v>81</v>
      </c>
      <c r="J38" s="152"/>
      <c r="K38" s="119">
        <v>6.6</v>
      </c>
      <c r="L38" s="119">
        <v>2.8</v>
      </c>
      <c r="M38" s="119">
        <v>2.1</v>
      </c>
      <c r="N38" s="119">
        <v>2.7</v>
      </c>
      <c r="O38" s="120">
        <f>K38*70+L38*75+M38*25+N38*45</f>
        <v>846</v>
      </c>
    </row>
    <row r="39" spans="2:15" s="7" customFormat="1" ht="18" customHeight="1">
      <c r="B39" s="88"/>
      <c r="C39" s="90"/>
      <c r="D39" s="92"/>
      <c r="E39" s="75" t="s">
        <v>477</v>
      </c>
      <c r="F39" s="75" t="s">
        <v>35</v>
      </c>
      <c r="G39" s="75" t="s">
        <v>478</v>
      </c>
      <c r="H39" s="92"/>
      <c r="I39" s="15" t="s">
        <v>479</v>
      </c>
      <c r="J39" s="151"/>
      <c r="K39" s="113"/>
      <c r="L39" s="113"/>
      <c r="M39" s="113"/>
      <c r="N39" s="113"/>
      <c r="O39" s="115"/>
    </row>
    <row r="40" spans="2:15" s="4" customFormat="1" ht="20.100000000000001" customHeight="1">
      <c r="B40" s="88" t="s">
        <v>229</v>
      </c>
      <c r="C40" s="95" t="s">
        <v>15</v>
      </c>
      <c r="D40" s="93" t="s">
        <v>41</v>
      </c>
      <c r="E40" s="5" t="s">
        <v>480</v>
      </c>
      <c r="F40" s="5" t="s">
        <v>95</v>
      </c>
      <c r="G40" s="5" t="s">
        <v>97</v>
      </c>
      <c r="H40" s="91" t="s">
        <v>21</v>
      </c>
      <c r="I40" s="5" t="s">
        <v>100</v>
      </c>
      <c r="J40" s="152"/>
      <c r="K40" s="119">
        <v>6.7</v>
      </c>
      <c r="L40" s="119">
        <v>2.8</v>
      </c>
      <c r="M40" s="119">
        <v>2</v>
      </c>
      <c r="N40" s="119">
        <v>2.9</v>
      </c>
      <c r="O40" s="120">
        <f>K40*70+L40*75+M40*25+N40*45</f>
        <v>859.5</v>
      </c>
    </row>
    <row r="41" spans="2:15" s="7" customFormat="1" ht="18" customHeight="1">
      <c r="B41" s="88"/>
      <c r="C41" s="90"/>
      <c r="D41" s="92"/>
      <c r="E41" s="75" t="s">
        <v>481</v>
      </c>
      <c r="F41" s="75" t="s">
        <v>96</v>
      </c>
      <c r="G41" s="75" t="s">
        <v>482</v>
      </c>
      <c r="H41" s="92"/>
      <c r="I41" s="75" t="s">
        <v>101</v>
      </c>
      <c r="J41" s="151"/>
      <c r="K41" s="113"/>
      <c r="L41" s="113"/>
      <c r="M41" s="113"/>
      <c r="N41" s="113"/>
      <c r="O41" s="115"/>
    </row>
    <row r="42" spans="2:15" s="4" customFormat="1" ht="18" customHeight="1">
      <c r="B42" s="88" t="s">
        <v>230</v>
      </c>
      <c r="C42" s="95" t="s">
        <v>16</v>
      </c>
      <c r="D42" s="91" t="s">
        <v>36</v>
      </c>
      <c r="E42" s="5" t="s">
        <v>401</v>
      </c>
      <c r="F42" s="5" t="s">
        <v>27</v>
      </c>
      <c r="G42" s="5" t="s">
        <v>115</v>
      </c>
      <c r="H42" s="91" t="s">
        <v>19</v>
      </c>
      <c r="I42" s="5" t="s">
        <v>85</v>
      </c>
      <c r="J42" s="152"/>
      <c r="K42" s="119">
        <v>6.6</v>
      </c>
      <c r="L42" s="119">
        <v>2.7</v>
      </c>
      <c r="M42" s="119">
        <v>2.2000000000000002</v>
      </c>
      <c r="N42" s="119">
        <v>2.6</v>
      </c>
      <c r="O42" s="120">
        <f>K42*70+L42*75+M42*25+N42*45</f>
        <v>836.5</v>
      </c>
    </row>
    <row r="43" spans="2:15" s="7" customFormat="1" ht="18" customHeight="1">
      <c r="B43" s="88"/>
      <c r="C43" s="90"/>
      <c r="D43" s="92"/>
      <c r="E43" s="75" t="s">
        <v>402</v>
      </c>
      <c r="F43" s="75" t="s">
        <v>440</v>
      </c>
      <c r="G43" s="75" t="s">
        <v>114</v>
      </c>
      <c r="H43" s="92"/>
      <c r="I43" s="75" t="s">
        <v>483</v>
      </c>
      <c r="J43" s="151"/>
      <c r="K43" s="113"/>
      <c r="L43" s="113"/>
      <c r="M43" s="113"/>
      <c r="N43" s="113"/>
      <c r="O43" s="115"/>
    </row>
    <row r="44" spans="2:15" s="4" customFormat="1" ht="18" customHeight="1">
      <c r="B44" s="88" t="s">
        <v>231</v>
      </c>
      <c r="C44" s="95" t="s">
        <v>17</v>
      </c>
      <c r="D44" s="91" t="s">
        <v>28</v>
      </c>
      <c r="E44" s="8" t="s">
        <v>113</v>
      </c>
      <c r="F44" s="5" t="s">
        <v>484</v>
      </c>
      <c r="G44" s="5" t="s">
        <v>485</v>
      </c>
      <c r="H44" s="91" t="s">
        <v>19</v>
      </c>
      <c r="I44" s="16" t="s">
        <v>32</v>
      </c>
      <c r="J44" s="152" t="s">
        <v>397</v>
      </c>
      <c r="K44" s="119">
        <v>6.5</v>
      </c>
      <c r="L44" s="119">
        <v>2.7</v>
      </c>
      <c r="M44" s="119">
        <v>2.1</v>
      </c>
      <c r="N44" s="119">
        <v>2.7</v>
      </c>
      <c r="O44" s="120">
        <f>K44*70+L44*75+M44*25+N44*45</f>
        <v>831.5</v>
      </c>
    </row>
    <row r="45" spans="2:15" s="7" customFormat="1" ht="18" customHeight="1" thickBot="1">
      <c r="B45" s="98"/>
      <c r="C45" s="104"/>
      <c r="D45" s="103"/>
      <c r="E45" s="76" t="s">
        <v>486</v>
      </c>
      <c r="F45" s="76" t="s">
        <v>487</v>
      </c>
      <c r="G45" s="76" t="s">
        <v>488</v>
      </c>
      <c r="H45" s="103"/>
      <c r="I45" s="76" t="s">
        <v>33</v>
      </c>
      <c r="J45" s="154"/>
      <c r="K45" s="122"/>
      <c r="L45" s="122"/>
      <c r="M45" s="122"/>
      <c r="N45" s="122"/>
      <c r="O45" s="123"/>
    </row>
    <row r="46" spans="2:15">
      <c r="B46" s="21" t="s">
        <v>22</v>
      </c>
      <c r="C46" s="22"/>
      <c r="D46" s="22"/>
      <c r="E46" s="22"/>
      <c r="F46" s="22"/>
      <c r="G46" s="23"/>
      <c r="H46" s="23"/>
      <c r="I46" s="23"/>
      <c r="J46" s="23"/>
      <c r="K46" s="24"/>
      <c r="L46" s="24"/>
      <c r="M46" s="24"/>
      <c r="N46" s="24"/>
      <c r="O46" s="24"/>
    </row>
    <row r="47" spans="2:15" ht="15.6">
      <c r="B47" s="25" t="s">
        <v>23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2:15" ht="15.75" customHeight="1">
      <c r="B48" s="27" t="s">
        <v>398</v>
      </c>
      <c r="C48" s="22"/>
      <c r="D48" s="22"/>
      <c r="E48" s="22"/>
      <c r="F48" s="22"/>
      <c r="G48" s="21" t="s">
        <v>24</v>
      </c>
      <c r="H48" s="28"/>
      <c r="I48" s="28"/>
      <c r="J48" s="28"/>
      <c r="K48" s="86"/>
      <c r="L48" s="86"/>
      <c r="M48" s="86"/>
      <c r="N48" s="86"/>
      <c r="O48" s="86"/>
    </row>
  </sheetData>
  <mergeCells count="203">
    <mergeCell ref="N44:N45"/>
    <mergeCell ref="O44:O45"/>
    <mergeCell ref="K48:O48"/>
    <mergeCell ref="N42:N43"/>
    <mergeCell ref="O42:O43"/>
    <mergeCell ref="B44:B45"/>
    <mergeCell ref="C44:C45"/>
    <mergeCell ref="D44:D45"/>
    <mergeCell ref="H44:H45"/>
    <mergeCell ref="J44:J45"/>
    <mergeCell ref="K44:K45"/>
    <mergeCell ref="L44:L45"/>
    <mergeCell ref="M44:M45"/>
    <mergeCell ref="N40:N41"/>
    <mergeCell ref="O40:O41"/>
    <mergeCell ref="B42:B43"/>
    <mergeCell ref="C42:C43"/>
    <mergeCell ref="D42:D43"/>
    <mergeCell ref="H42:H43"/>
    <mergeCell ref="J42:J43"/>
    <mergeCell ref="K42:K43"/>
    <mergeCell ref="L42:L43"/>
    <mergeCell ref="M42:M43"/>
    <mergeCell ref="N38:N39"/>
    <mergeCell ref="O38:O39"/>
    <mergeCell ref="B40:B41"/>
    <mergeCell ref="C40:C41"/>
    <mergeCell ref="D40:D41"/>
    <mergeCell ref="H40:H41"/>
    <mergeCell ref="J40:J41"/>
    <mergeCell ref="K40:K41"/>
    <mergeCell ref="L40:L41"/>
    <mergeCell ref="M40:M41"/>
    <mergeCell ref="N36:N37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4:N35"/>
    <mergeCell ref="O34:O35"/>
    <mergeCell ref="B36:B37"/>
    <mergeCell ref="C36:C37"/>
    <mergeCell ref="D36:D37"/>
    <mergeCell ref="H36:H37"/>
    <mergeCell ref="J36:J37"/>
    <mergeCell ref="K36:K37"/>
    <mergeCell ref="L36:L37"/>
    <mergeCell ref="M36:M37"/>
    <mergeCell ref="N32:N33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0:N31"/>
    <mergeCell ref="O30:O31"/>
    <mergeCell ref="B32:B33"/>
    <mergeCell ref="C32:C33"/>
    <mergeCell ref="D32:D33"/>
    <mergeCell ref="H32:H33"/>
    <mergeCell ref="J32:J33"/>
    <mergeCell ref="K32:K33"/>
    <mergeCell ref="L32:L33"/>
    <mergeCell ref="M32:M33"/>
    <mergeCell ref="N28:N29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26:N27"/>
    <mergeCell ref="O26:O27"/>
    <mergeCell ref="B28:B29"/>
    <mergeCell ref="C28:C29"/>
    <mergeCell ref="D28:D29"/>
    <mergeCell ref="H28:H29"/>
    <mergeCell ref="J28:J29"/>
    <mergeCell ref="K28:K29"/>
    <mergeCell ref="L28:L29"/>
    <mergeCell ref="M28:M29"/>
    <mergeCell ref="N24:N25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2:N23"/>
    <mergeCell ref="O22:O23"/>
    <mergeCell ref="B24:B25"/>
    <mergeCell ref="C24:C25"/>
    <mergeCell ref="D24:D25"/>
    <mergeCell ref="H24:H25"/>
    <mergeCell ref="J24:J25"/>
    <mergeCell ref="K24:K25"/>
    <mergeCell ref="L24:L25"/>
    <mergeCell ref="M24:M25"/>
    <mergeCell ref="N20:N21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18:N19"/>
    <mergeCell ref="O18:O19"/>
    <mergeCell ref="B20:B21"/>
    <mergeCell ref="C20:C21"/>
    <mergeCell ref="D20:D21"/>
    <mergeCell ref="H20:H21"/>
    <mergeCell ref="J20:J21"/>
    <mergeCell ref="K20:K21"/>
    <mergeCell ref="L20:L21"/>
    <mergeCell ref="M20:M21"/>
    <mergeCell ref="N16:N17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4:N15"/>
    <mergeCell ref="O14:O15"/>
    <mergeCell ref="B16:B17"/>
    <mergeCell ref="C16:C17"/>
    <mergeCell ref="D16:D17"/>
    <mergeCell ref="H16:H17"/>
    <mergeCell ref="J16:J17"/>
    <mergeCell ref="K16:K17"/>
    <mergeCell ref="L16:L17"/>
    <mergeCell ref="M16:M17"/>
    <mergeCell ref="N12:N13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0:N11"/>
    <mergeCell ref="O10:O11"/>
    <mergeCell ref="B12:B13"/>
    <mergeCell ref="C12:C13"/>
    <mergeCell ref="D12:D13"/>
    <mergeCell ref="H12:H13"/>
    <mergeCell ref="J12:J13"/>
    <mergeCell ref="K12:K13"/>
    <mergeCell ref="L12:L13"/>
    <mergeCell ref="M12:M13"/>
    <mergeCell ref="N8:N9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6:N7"/>
    <mergeCell ref="O6:O7"/>
    <mergeCell ref="B8:B9"/>
    <mergeCell ref="C8:C9"/>
    <mergeCell ref="D8:D9"/>
    <mergeCell ref="H8:H9"/>
    <mergeCell ref="J8:J9"/>
    <mergeCell ref="K8:K9"/>
    <mergeCell ref="L8:L9"/>
    <mergeCell ref="M8:M9"/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</mergeCells>
  <phoneticPr fontId="2" type="noConversion"/>
  <printOptions horizontalCentered="1"/>
  <pageMargins left="0" right="0" top="0.31496062992125984" bottom="0" header="0" footer="0"/>
  <pageSetup paperSize="9" scale="9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63252-D6DC-42D6-B81A-A88D3EEDAF1F}">
  <sheetPr>
    <pageSetUpPr fitToPage="1"/>
  </sheetPr>
  <dimension ref="B1:S48"/>
  <sheetViews>
    <sheetView view="pageBreakPreview" topLeftCell="A34" zoomScale="130" zoomScaleNormal="100" zoomScaleSheetLayoutView="130" workbookViewId="0">
      <selection activeCell="S47" sqref="S47"/>
    </sheetView>
  </sheetViews>
  <sheetFormatPr defaultColWidth="9" defaultRowHeight="21"/>
  <cols>
    <col min="1" max="1" width="1.21875" style="2" customWidth="1"/>
    <col min="2" max="2" width="4.77734375" style="1" customWidth="1"/>
    <col min="3" max="3" width="1.88671875" style="1" customWidth="1"/>
    <col min="4" max="4" width="14.6640625" style="1" customWidth="1"/>
    <col min="5" max="5" width="18" style="1" customWidth="1"/>
    <col min="6" max="7" width="17.44140625" style="1" customWidth="1"/>
    <col min="8" max="8" width="5.6640625" style="1" customWidth="1"/>
    <col min="9" max="9" width="17.6640625" style="1" customWidth="1"/>
    <col min="10" max="10" width="2" style="2" customWidth="1"/>
    <col min="11" max="15" width="1.109375" style="2" customWidth="1"/>
    <col min="16" max="16" width="1" style="71" customWidth="1"/>
    <col min="17" max="18" width="9" style="74"/>
    <col min="19" max="16384" width="9" style="2"/>
  </cols>
  <sheetData>
    <row r="1" spans="2:19" ht="8.25" customHeight="1"/>
    <row r="2" spans="2:19" ht="18" customHeight="1">
      <c r="B2" s="12"/>
      <c r="C2" s="12"/>
      <c r="D2" s="12"/>
      <c r="E2" s="12"/>
      <c r="F2" s="12"/>
      <c r="G2" s="12"/>
      <c r="H2" s="12"/>
      <c r="I2" s="116" t="s">
        <v>348</v>
      </c>
      <c r="J2" s="116"/>
      <c r="K2" s="116"/>
      <c r="L2" s="116"/>
      <c r="M2" s="116"/>
      <c r="N2" s="116"/>
      <c r="O2" s="116"/>
    </row>
    <row r="3" spans="2:19" ht="15" customHeight="1">
      <c r="B3" s="12"/>
      <c r="C3" s="12"/>
      <c r="D3" s="12"/>
      <c r="E3" s="12"/>
      <c r="F3" s="12"/>
      <c r="G3" s="12"/>
      <c r="H3" s="12"/>
      <c r="I3" s="116"/>
      <c r="J3" s="116"/>
      <c r="K3" s="116"/>
      <c r="L3" s="116"/>
      <c r="M3" s="116"/>
      <c r="N3" s="116"/>
      <c r="O3" s="116"/>
      <c r="Q3" s="128" t="s">
        <v>429</v>
      </c>
      <c r="R3" s="129"/>
      <c r="S3" s="79"/>
    </row>
    <row r="4" spans="2:19" ht="15" customHeight="1" thickBot="1">
      <c r="B4" s="13"/>
      <c r="C4" s="13"/>
      <c r="D4" s="14"/>
      <c r="E4" s="14"/>
      <c r="F4" s="14"/>
      <c r="G4" s="14"/>
      <c r="H4" s="14"/>
      <c r="I4" s="117"/>
      <c r="J4" s="116"/>
      <c r="K4" s="116"/>
      <c r="L4" s="116"/>
      <c r="M4" s="116"/>
      <c r="N4" s="116"/>
      <c r="O4" s="116"/>
      <c r="Q4" s="130"/>
      <c r="R4" s="130"/>
      <c r="S4" s="79"/>
    </row>
    <row r="5" spans="2:19" s="4" customFormat="1" ht="25.5" customHeight="1" thickBot="1">
      <c r="B5" s="19" t="s">
        <v>0</v>
      </c>
      <c r="C5" s="33" t="s">
        <v>1</v>
      </c>
      <c r="D5" s="3" t="s">
        <v>2</v>
      </c>
      <c r="E5" s="3" t="s">
        <v>3</v>
      </c>
      <c r="F5" s="94" t="s">
        <v>4</v>
      </c>
      <c r="G5" s="94"/>
      <c r="H5" s="3" t="s">
        <v>5</v>
      </c>
      <c r="I5" s="29" t="s">
        <v>6</v>
      </c>
      <c r="J5" s="30" t="s">
        <v>7</v>
      </c>
      <c r="K5" s="31" t="s">
        <v>8</v>
      </c>
      <c r="L5" s="31" t="s">
        <v>9</v>
      </c>
      <c r="M5" s="31" t="s">
        <v>10</v>
      </c>
      <c r="N5" s="31" t="s">
        <v>11</v>
      </c>
      <c r="O5" s="32" t="s">
        <v>12</v>
      </c>
      <c r="P5" s="72"/>
      <c r="Q5" s="80" t="s">
        <v>426</v>
      </c>
      <c r="R5" s="80" t="s">
        <v>427</v>
      </c>
      <c r="S5" s="81"/>
    </row>
    <row r="6" spans="2:19" s="7" customFormat="1" ht="18" customHeight="1" thickTop="1">
      <c r="B6" s="87" t="s">
        <v>213</v>
      </c>
      <c r="C6" s="89" t="s">
        <v>13</v>
      </c>
      <c r="D6" s="131" t="s">
        <v>37</v>
      </c>
      <c r="E6" s="55" t="s">
        <v>248</v>
      </c>
      <c r="F6" s="55" t="s">
        <v>88</v>
      </c>
      <c r="G6" s="55" t="s">
        <v>253</v>
      </c>
      <c r="H6" s="133" t="s">
        <v>18</v>
      </c>
      <c r="I6" s="55" t="s">
        <v>104</v>
      </c>
      <c r="J6" s="134"/>
      <c r="K6" s="136">
        <v>6.5</v>
      </c>
      <c r="L6" s="136">
        <v>2.8</v>
      </c>
      <c r="M6" s="136">
        <v>2.1</v>
      </c>
      <c r="N6" s="136">
        <v>2.9</v>
      </c>
      <c r="O6" s="114">
        <f>K6*70+L6*75+M6*25+N6*45</f>
        <v>848</v>
      </c>
      <c r="P6" s="73"/>
      <c r="Q6" s="80"/>
      <c r="R6" s="80"/>
      <c r="S6" s="82"/>
    </row>
    <row r="7" spans="2:19" s="7" customFormat="1" ht="18" customHeight="1">
      <c r="B7" s="88"/>
      <c r="C7" s="90"/>
      <c r="D7" s="132"/>
      <c r="E7" s="56" t="s">
        <v>249</v>
      </c>
      <c r="F7" s="56" t="s">
        <v>89</v>
      </c>
      <c r="G7" s="56" t="s">
        <v>349</v>
      </c>
      <c r="H7" s="132"/>
      <c r="I7" s="56" t="s">
        <v>331</v>
      </c>
      <c r="J7" s="135"/>
      <c r="K7" s="137"/>
      <c r="L7" s="137"/>
      <c r="M7" s="137"/>
      <c r="N7" s="137"/>
      <c r="O7" s="115"/>
      <c r="P7" s="73"/>
      <c r="Q7" s="80">
        <v>3</v>
      </c>
      <c r="R7" s="80">
        <v>1</v>
      </c>
      <c r="S7" s="82"/>
    </row>
    <row r="8" spans="2:19" s="7" customFormat="1" ht="18" customHeight="1">
      <c r="B8" s="88" t="s">
        <v>232</v>
      </c>
      <c r="C8" s="95" t="s">
        <v>14</v>
      </c>
      <c r="D8" s="138" t="s">
        <v>28</v>
      </c>
      <c r="E8" s="55" t="s">
        <v>245</v>
      </c>
      <c r="F8" s="55" t="s">
        <v>93</v>
      </c>
      <c r="G8" s="55" t="s">
        <v>77</v>
      </c>
      <c r="H8" s="138" t="s">
        <v>19</v>
      </c>
      <c r="I8" s="57" t="s">
        <v>103</v>
      </c>
      <c r="J8" s="139"/>
      <c r="K8" s="140">
        <v>6.7</v>
      </c>
      <c r="L8" s="140">
        <v>2.6</v>
      </c>
      <c r="M8" s="140">
        <v>2.1</v>
      </c>
      <c r="N8" s="140">
        <v>2.7</v>
      </c>
      <c r="O8" s="120">
        <f>K8*70+L8*75+M8*25+N8*45</f>
        <v>838</v>
      </c>
      <c r="P8" s="73"/>
      <c r="Q8" s="80"/>
      <c r="R8" s="80"/>
      <c r="S8" s="82"/>
    </row>
    <row r="9" spans="2:19" s="7" customFormat="1" ht="18" customHeight="1">
      <c r="B9" s="88"/>
      <c r="C9" s="90"/>
      <c r="D9" s="132"/>
      <c r="E9" s="56" t="s">
        <v>350</v>
      </c>
      <c r="F9" s="56" t="s">
        <v>351</v>
      </c>
      <c r="G9" s="56" t="s">
        <v>352</v>
      </c>
      <c r="H9" s="132"/>
      <c r="I9" s="58" t="s">
        <v>105</v>
      </c>
      <c r="J9" s="135"/>
      <c r="K9" s="137"/>
      <c r="L9" s="137"/>
      <c r="M9" s="137"/>
      <c r="N9" s="137"/>
      <c r="O9" s="115"/>
      <c r="P9" s="73"/>
      <c r="Q9" s="80">
        <v>6</v>
      </c>
      <c r="R9" s="80">
        <v>5</v>
      </c>
      <c r="S9" s="82"/>
    </row>
    <row r="10" spans="2:19" s="4" customFormat="1" ht="20.100000000000001" customHeight="1">
      <c r="B10" s="87" t="s">
        <v>214</v>
      </c>
      <c r="C10" s="89" t="s">
        <v>15</v>
      </c>
      <c r="D10" s="138" t="s">
        <v>25</v>
      </c>
      <c r="E10" s="54" t="s">
        <v>415</v>
      </c>
      <c r="F10" s="54" t="s">
        <v>42</v>
      </c>
      <c r="G10" s="55" t="s">
        <v>26</v>
      </c>
      <c r="H10" s="133" t="s">
        <v>20</v>
      </c>
      <c r="I10" s="54" t="s">
        <v>197</v>
      </c>
      <c r="J10" s="134"/>
      <c r="K10" s="136">
        <v>6.9</v>
      </c>
      <c r="L10" s="136">
        <v>2.8</v>
      </c>
      <c r="M10" s="136">
        <v>2</v>
      </c>
      <c r="N10" s="136">
        <v>2.6</v>
      </c>
      <c r="O10" s="114">
        <f>K10*70+L10*75+M10*25+N10*45</f>
        <v>860</v>
      </c>
      <c r="P10" s="72"/>
      <c r="Q10" s="80"/>
      <c r="R10" s="80"/>
      <c r="S10" s="81"/>
    </row>
    <row r="11" spans="2:19" s="7" customFormat="1" ht="18" customHeight="1">
      <c r="B11" s="88"/>
      <c r="C11" s="90"/>
      <c r="D11" s="132"/>
      <c r="E11" s="56" t="s">
        <v>416</v>
      </c>
      <c r="F11" s="56" t="s">
        <v>421</v>
      </c>
      <c r="G11" s="56" t="s">
        <v>353</v>
      </c>
      <c r="H11" s="132"/>
      <c r="I11" s="56" t="s">
        <v>198</v>
      </c>
      <c r="J11" s="135"/>
      <c r="K11" s="137"/>
      <c r="L11" s="137"/>
      <c r="M11" s="137"/>
      <c r="N11" s="137"/>
      <c r="O11" s="115"/>
      <c r="P11" s="73"/>
      <c r="Q11" s="80">
        <v>4</v>
      </c>
      <c r="R11" s="80">
        <v>2</v>
      </c>
      <c r="S11" s="82"/>
    </row>
    <row r="12" spans="2:19" s="4" customFormat="1" ht="18" customHeight="1">
      <c r="B12" s="88" t="s">
        <v>215</v>
      </c>
      <c r="C12" s="95" t="s">
        <v>16</v>
      </c>
      <c r="D12" s="133" t="s">
        <v>38</v>
      </c>
      <c r="E12" s="55" t="s">
        <v>91</v>
      </c>
      <c r="F12" s="55" t="s">
        <v>251</v>
      </c>
      <c r="G12" s="55" t="s">
        <v>238</v>
      </c>
      <c r="H12" s="138" t="s">
        <v>20</v>
      </c>
      <c r="I12" s="57" t="s">
        <v>30</v>
      </c>
      <c r="J12" s="139"/>
      <c r="K12" s="140">
        <v>6.7</v>
      </c>
      <c r="L12" s="140">
        <v>2.6</v>
      </c>
      <c r="M12" s="140">
        <v>2.2000000000000002</v>
      </c>
      <c r="N12" s="140">
        <v>2.7</v>
      </c>
      <c r="O12" s="120">
        <f>K12*70+L12*75+M12*25+N12*45</f>
        <v>840.5</v>
      </c>
      <c r="P12" s="72"/>
      <c r="Q12" s="80"/>
      <c r="R12" s="80"/>
      <c r="S12" s="81"/>
    </row>
    <row r="13" spans="2:19" s="7" customFormat="1" ht="18" customHeight="1">
      <c r="B13" s="88"/>
      <c r="C13" s="90"/>
      <c r="D13" s="132"/>
      <c r="E13" s="56" t="s">
        <v>422</v>
      </c>
      <c r="F13" s="56" t="s">
        <v>246</v>
      </c>
      <c r="G13" s="56" t="s">
        <v>247</v>
      </c>
      <c r="H13" s="132"/>
      <c r="I13" s="58" t="s">
        <v>31</v>
      </c>
      <c r="J13" s="135"/>
      <c r="K13" s="137"/>
      <c r="L13" s="137"/>
      <c r="M13" s="137"/>
      <c r="N13" s="137"/>
      <c r="O13" s="115"/>
      <c r="P13" s="73"/>
      <c r="Q13" s="80">
        <v>3</v>
      </c>
      <c r="R13" s="80">
        <v>7</v>
      </c>
      <c r="S13" s="82"/>
    </row>
    <row r="14" spans="2:19" s="4" customFormat="1" ht="18" customHeight="1">
      <c r="B14" s="88" t="s">
        <v>216</v>
      </c>
      <c r="C14" s="99" t="s">
        <v>17</v>
      </c>
      <c r="D14" s="138" t="s">
        <v>406</v>
      </c>
      <c r="E14" s="54" t="s">
        <v>407</v>
      </c>
      <c r="F14" s="54" t="s">
        <v>408</v>
      </c>
      <c r="G14" s="70" t="s">
        <v>409</v>
      </c>
      <c r="H14" s="138" t="s">
        <v>19</v>
      </c>
      <c r="I14" s="54" t="s">
        <v>413</v>
      </c>
      <c r="J14" s="139"/>
      <c r="K14" s="140">
        <v>6.5</v>
      </c>
      <c r="L14" s="140">
        <v>2.7</v>
      </c>
      <c r="M14" s="140">
        <v>2.2000000000000002</v>
      </c>
      <c r="N14" s="140">
        <v>2.7</v>
      </c>
      <c r="O14" s="120">
        <f>K14*70+L14*75+M14*25+N14*45</f>
        <v>834</v>
      </c>
      <c r="P14" s="72"/>
      <c r="Q14" s="80"/>
      <c r="R14" s="80"/>
      <c r="S14" s="81"/>
    </row>
    <row r="15" spans="2:19" s="7" customFormat="1" ht="18" customHeight="1" thickBot="1">
      <c r="B15" s="98"/>
      <c r="C15" s="100"/>
      <c r="D15" s="141"/>
      <c r="E15" s="60" t="s">
        <v>410</v>
      </c>
      <c r="F15" s="60" t="s">
        <v>411</v>
      </c>
      <c r="G15" s="60" t="s">
        <v>412</v>
      </c>
      <c r="H15" s="141"/>
      <c r="I15" s="60" t="s">
        <v>414</v>
      </c>
      <c r="J15" s="142"/>
      <c r="K15" s="143"/>
      <c r="L15" s="143"/>
      <c r="M15" s="143"/>
      <c r="N15" s="143"/>
      <c r="O15" s="123"/>
      <c r="P15" s="73"/>
      <c r="Q15" s="80">
        <v>3</v>
      </c>
      <c r="R15" s="80">
        <v>1</v>
      </c>
      <c r="S15" s="82"/>
    </row>
    <row r="16" spans="2:19" s="4" customFormat="1" ht="18" customHeight="1">
      <c r="B16" s="87" t="s">
        <v>217</v>
      </c>
      <c r="C16" s="89" t="s">
        <v>13</v>
      </c>
      <c r="D16" s="133" t="s">
        <v>28</v>
      </c>
      <c r="E16" s="55" t="s">
        <v>261</v>
      </c>
      <c r="F16" s="55" t="s">
        <v>50</v>
      </c>
      <c r="G16" s="54" t="s">
        <v>239</v>
      </c>
      <c r="H16" s="133" t="s">
        <v>18</v>
      </c>
      <c r="I16" s="54" t="s">
        <v>207</v>
      </c>
      <c r="J16" s="134"/>
      <c r="K16" s="136">
        <v>6.7</v>
      </c>
      <c r="L16" s="136">
        <v>2.6</v>
      </c>
      <c r="M16" s="136">
        <v>2.2000000000000002</v>
      </c>
      <c r="N16" s="136">
        <v>2.7</v>
      </c>
      <c r="O16" s="114">
        <f>K16*70+L16*75+M16*25+N16*45</f>
        <v>840.5</v>
      </c>
      <c r="P16" s="72"/>
      <c r="Q16" s="80"/>
      <c r="R16" s="80"/>
      <c r="S16" s="81"/>
    </row>
    <row r="17" spans="2:19" s="7" customFormat="1" ht="18" customHeight="1">
      <c r="B17" s="88"/>
      <c r="C17" s="90"/>
      <c r="D17" s="132"/>
      <c r="E17" s="56" t="s">
        <v>262</v>
      </c>
      <c r="F17" s="56" t="s">
        <v>423</v>
      </c>
      <c r="G17" s="56" t="s">
        <v>355</v>
      </c>
      <c r="H17" s="132"/>
      <c r="I17" s="56" t="s">
        <v>356</v>
      </c>
      <c r="J17" s="135"/>
      <c r="K17" s="137"/>
      <c r="L17" s="137"/>
      <c r="M17" s="137"/>
      <c r="N17" s="137"/>
      <c r="O17" s="115"/>
      <c r="P17" s="73"/>
      <c r="Q17" s="80">
        <v>5</v>
      </c>
      <c r="R17" s="80">
        <v>4</v>
      </c>
      <c r="S17" s="82"/>
    </row>
    <row r="18" spans="2:19" s="4" customFormat="1" ht="18" customHeight="1">
      <c r="B18" s="88" t="s">
        <v>218</v>
      </c>
      <c r="C18" s="95" t="s">
        <v>14</v>
      </c>
      <c r="D18" s="138" t="s">
        <v>36</v>
      </c>
      <c r="E18" s="54" t="s">
        <v>117</v>
      </c>
      <c r="F18" s="54" t="s">
        <v>90</v>
      </c>
      <c r="G18" s="55" t="s">
        <v>29</v>
      </c>
      <c r="H18" s="138" t="s">
        <v>19</v>
      </c>
      <c r="I18" s="57" t="s">
        <v>54</v>
      </c>
      <c r="J18" s="139"/>
      <c r="K18" s="140">
        <v>6.7</v>
      </c>
      <c r="L18" s="140">
        <v>2.6</v>
      </c>
      <c r="M18" s="140">
        <v>2.2000000000000002</v>
      </c>
      <c r="N18" s="140">
        <v>2.7</v>
      </c>
      <c r="O18" s="120">
        <f>K18*70+L18*75+M18*25+N18*45</f>
        <v>840.5</v>
      </c>
      <c r="P18" s="72"/>
      <c r="Q18" s="80"/>
      <c r="R18" s="80"/>
      <c r="S18" s="81"/>
    </row>
    <row r="19" spans="2:19" s="7" customFormat="1" ht="18" customHeight="1">
      <c r="B19" s="88"/>
      <c r="C19" s="90"/>
      <c r="D19" s="132"/>
      <c r="E19" s="56" t="s">
        <v>118</v>
      </c>
      <c r="F19" s="56" t="s">
        <v>106</v>
      </c>
      <c r="G19" s="56" t="s">
        <v>357</v>
      </c>
      <c r="H19" s="132"/>
      <c r="I19" s="58" t="s">
        <v>55</v>
      </c>
      <c r="J19" s="135"/>
      <c r="K19" s="137"/>
      <c r="L19" s="137"/>
      <c r="M19" s="137"/>
      <c r="N19" s="137"/>
      <c r="O19" s="115"/>
      <c r="P19" s="73"/>
      <c r="Q19" s="80">
        <v>2</v>
      </c>
      <c r="R19" s="80">
        <v>7</v>
      </c>
      <c r="S19" s="82"/>
    </row>
    <row r="20" spans="2:19" s="4" customFormat="1" ht="20.100000000000001" customHeight="1">
      <c r="B20" s="88" t="s">
        <v>219</v>
      </c>
      <c r="C20" s="95" t="s">
        <v>15</v>
      </c>
      <c r="D20" s="138" t="s">
        <v>233</v>
      </c>
      <c r="E20" s="55" t="s">
        <v>242</v>
      </c>
      <c r="F20" s="54" t="s">
        <v>84</v>
      </c>
      <c r="G20" s="54" t="s">
        <v>46</v>
      </c>
      <c r="H20" s="138" t="s">
        <v>21</v>
      </c>
      <c r="I20" s="55" t="s">
        <v>98</v>
      </c>
      <c r="J20" s="139"/>
      <c r="K20" s="140">
        <v>6.6</v>
      </c>
      <c r="L20" s="140">
        <v>2.7</v>
      </c>
      <c r="M20" s="140">
        <v>2</v>
      </c>
      <c r="N20" s="140">
        <v>2.9</v>
      </c>
      <c r="O20" s="120">
        <f>K20*70+L20*75+M20*25+N20*45</f>
        <v>845</v>
      </c>
      <c r="P20" s="72"/>
      <c r="Q20" s="80"/>
      <c r="R20" s="80"/>
      <c r="S20" s="81"/>
    </row>
    <row r="21" spans="2:19" s="7" customFormat="1" ht="18" customHeight="1">
      <c r="B21" s="88"/>
      <c r="C21" s="90"/>
      <c r="D21" s="132"/>
      <c r="E21" s="56" t="s">
        <v>243</v>
      </c>
      <c r="F21" s="56" t="s">
        <v>424</v>
      </c>
      <c r="G21" s="56" t="s">
        <v>48</v>
      </c>
      <c r="H21" s="132"/>
      <c r="I21" s="56" t="s">
        <v>99</v>
      </c>
      <c r="J21" s="135"/>
      <c r="K21" s="137"/>
      <c r="L21" s="137"/>
      <c r="M21" s="137"/>
      <c r="N21" s="137"/>
      <c r="O21" s="115"/>
      <c r="P21" s="73"/>
      <c r="Q21" s="80">
        <v>4</v>
      </c>
      <c r="R21" s="80">
        <v>2</v>
      </c>
      <c r="S21" s="82"/>
    </row>
    <row r="22" spans="2:19" s="4" customFormat="1" ht="18" customHeight="1">
      <c r="B22" s="88" t="s">
        <v>220</v>
      </c>
      <c r="C22" s="95" t="s">
        <v>16</v>
      </c>
      <c r="D22" s="138" t="s">
        <v>52</v>
      </c>
      <c r="E22" s="54" t="s">
        <v>53</v>
      </c>
      <c r="F22" s="54" t="s">
        <v>49</v>
      </c>
      <c r="G22" s="55" t="s">
        <v>263</v>
      </c>
      <c r="H22" s="138" t="s">
        <v>19</v>
      </c>
      <c r="I22" s="57" t="s">
        <v>58</v>
      </c>
      <c r="J22" s="139"/>
      <c r="K22" s="140">
        <v>6.5</v>
      </c>
      <c r="L22" s="140">
        <v>2.7</v>
      </c>
      <c r="M22" s="140">
        <v>2.1</v>
      </c>
      <c r="N22" s="140">
        <v>2.8</v>
      </c>
      <c r="O22" s="120">
        <f>K22*70+L22*75+M22*25+N22*45</f>
        <v>836</v>
      </c>
      <c r="P22" s="72"/>
      <c r="Q22" s="80"/>
      <c r="R22" s="80"/>
      <c r="S22" s="81"/>
    </row>
    <row r="23" spans="2:19" s="7" customFormat="1" ht="18" customHeight="1">
      <c r="B23" s="88"/>
      <c r="C23" s="90"/>
      <c r="D23" s="132"/>
      <c r="E23" s="56" t="s">
        <v>418</v>
      </c>
      <c r="F23" s="62" t="s">
        <v>358</v>
      </c>
      <c r="G23" s="56" t="s">
        <v>264</v>
      </c>
      <c r="H23" s="132"/>
      <c r="I23" s="58" t="s">
        <v>359</v>
      </c>
      <c r="J23" s="135"/>
      <c r="K23" s="137"/>
      <c r="L23" s="137"/>
      <c r="M23" s="137"/>
      <c r="N23" s="137"/>
      <c r="O23" s="115"/>
      <c r="P23" s="73"/>
      <c r="Q23" s="80">
        <v>3</v>
      </c>
      <c r="R23" s="80">
        <v>5</v>
      </c>
      <c r="S23" s="82"/>
    </row>
    <row r="24" spans="2:19" s="4" customFormat="1" ht="18" customHeight="1">
      <c r="B24" s="88" t="s">
        <v>221</v>
      </c>
      <c r="C24" s="95" t="s">
        <v>17</v>
      </c>
      <c r="D24" s="138" t="s">
        <v>28</v>
      </c>
      <c r="E24" s="54" t="s">
        <v>44</v>
      </c>
      <c r="F24" s="54" t="s">
        <v>45</v>
      </c>
      <c r="G24" s="55" t="s">
        <v>68</v>
      </c>
      <c r="H24" s="138" t="s">
        <v>19</v>
      </c>
      <c r="I24" s="57" t="s">
        <v>56</v>
      </c>
      <c r="J24" s="139"/>
      <c r="K24" s="140">
        <v>6.6</v>
      </c>
      <c r="L24" s="140">
        <v>2.6</v>
      </c>
      <c r="M24" s="140">
        <v>2.2000000000000002</v>
      </c>
      <c r="N24" s="140">
        <v>2.7</v>
      </c>
      <c r="O24" s="120">
        <f>K24*70+L24*75+M24*25+N24*45</f>
        <v>833.5</v>
      </c>
      <c r="P24" s="72"/>
      <c r="Q24" s="80"/>
      <c r="R24" s="80"/>
      <c r="S24" s="81"/>
    </row>
    <row r="25" spans="2:19" s="7" customFormat="1" ht="18" customHeight="1" thickBot="1">
      <c r="B25" s="98"/>
      <c r="C25" s="104"/>
      <c r="D25" s="141"/>
      <c r="E25" s="60" t="s">
        <v>47</v>
      </c>
      <c r="F25" s="60" t="s">
        <v>360</v>
      </c>
      <c r="G25" s="60" t="s">
        <v>361</v>
      </c>
      <c r="H25" s="141"/>
      <c r="I25" s="61" t="s">
        <v>57</v>
      </c>
      <c r="J25" s="142"/>
      <c r="K25" s="143"/>
      <c r="L25" s="143"/>
      <c r="M25" s="143"/>
      <c r="N25" s="143"/>
      <c r="O25" s="123"/>
      <c r="P25" s="73"/>
      <c r="Q25" s="80">
        <v>3</v>
      </c>
      <c r="R25" s="80">
        <v>8</v>
      </c>
      <c r="S25" s="82"/>
    </row>
    <row r="26" spans="2:19" s="7" customFormat="1" ht="18" customHeight="1">
      <c r="B26" s="105" t="s">
        <v>222</v>
      </c>
      <c r="C26" s="106" t="s">
        <v>13</v>
      </c>
      <c r="D26" s="131" t="s">
        <v>37</v>
      </c>
      <c r="E26" s="54" t="s">
        <v>70</v>
      </c>
      <c r="F26" s="54" t="s">
        <v>71</v>
      </c>
      <c r="G26" s="54" t="s">
        <v>72</v>
      </c>
      <c r="H26" s="131" t="s">
        <v>18</v>
      </c>
      <c r="I26" s="54" t="s">
        <v>64</v>
      </c>
      <c r="J26" s="144"/>
      <c r="K26" s="145">
        <v>6.5</v>
      </c>
      <c r="L26" s="145">
        <v>2.6</v>
      </c>
      <c r="M26" s="145">
        <v>2.1</v>
      </c>
      <c r="N26" s="145">
        <v>2.7</v>
      </c>
      <c r="O26" s="125">
        <f>K26*70+L26*75+M26*25+N26*45</f>
        <v>824</v>
      </c>
      <c r="P26" s="73"/>
      <c r="Q26" s="80"/>
      <c r="R26" s="80"/>
      <c r="S26" s="82"/>
    </row>
    <row r="27" spans="2:19" s="7" customFormat="1" ht="18" customHeight="1">
      <c r="B27" s="88"/>
      <c r="C27" s="90"/>
      <c r="D27" s="132"/>
      <c r="E27" s="56" t="s">
        <v>110</v>
      </c>
      <c r="F27" s="56" t="s">
        <v>362</v>
      </c>
      <c r="G27" s="56" t="s">
        <v>111</v>
      </c>
      <c r="H27" s="132"/>
      <c r="I27" s="56" t="s">
        <v>63</v>
      </c>
      <c r="J27" s="135"/>
      <c r="K27" s="137"/>
      <c r="L27" s="137"/>
      <c r="M27" s="137"/>
      <c r="N27" s="137"/>
      <c r="O27" s="115"/>
      <c r="P27" s="73"/>
      <c r="Q27" s="80">
        <v>3</v>
      </c>
      <c r="R27" s="80">
        <v>6</v>
      </c>
      <c r="S27" s="82"/>
    </row>
    <row r="28" spans="2:19" s="7" customFormat="1" ht="18" customHeight="1">
      <c r="B28" s="88" t="s">
        <v>223</v>
      </c>
      <c r="C28" s="95" t="s">
        <v>14</v>
      </c>
      <c r="D28" s="138" t="s">
        <v>28</v>
      </c>
      <c r="E28" s="55" t="s">
        <v>403</v>
      </c>
      <c r="F28" s="55" t="s">
        <v>405</v>
      </c>
      <c r="G28" s="55" t="s">
        <v>65</v>
      </c>
      <c r="H28" s="138" t="s">
        <v>19</v>
      </c>
      <c r="I28" s="54" t="s">
        <v>66</v>
      </c>
      <c r="J28" s="139"/>
      <c r="K28" s="140">
        <v>6.6</v>
      </c>
      <c r="L28" s="140">
        <v>2.6</v>
      </c>
      <c r="M28" s="140">
        <v>2.2000000000000002</v>
      </c>
      <c r="N28" s="140">
        <v>2.5</v>
      </c>
      <c r="O28" s="120">
        <f>K28*70+L28*75+M28*25+N28*45</f>
        <v>824.5</v>
      </c>
      <c r="P28" s="73"/>
      <c r="Q28" s="80"/>
      <c r="R28" s="80"/>
      <c r="S28" s="82"/>
    </row>
    <row r="29" spans="2:19" s="7" customFormat="1" ht="18" customHeight="1">
      <c r="B29" s="88"/>
      <c r="C29" s="90"/>
      <c r="D29" s="132"/>
      <c r="E29" s="56" t="s">
        <v>404</v>
      </c>
      <c r="F29" s="56" t="s">
        <v>425</v>
      </c>
      <c r="G29" s="56" t="s">
        <v>349</v>
      </c>
      <c r="H29" s="132"/>
      <c r="I29" s="56" t="s">
        <v>363</v>
      </c>
      <c r="J29" s="135"/>
      <c r="K29" s="137"/>
      <c r="L29" s="137"/>
      <c r="M29" s="137"/>
      <c r="N29" s="137"/>
      <c r="O29" s="115"/>
      <c r="P29" s="73"/>
      <c r="Q29" s="80">
        <v>4</v>
      </c>
      <c r="R29" s="80">
        <v>5</v>
      </c>
      <c r="S29" s="82"/>
    </row>
    <row r="30" spans="2:19" s="7" customFormat="1" ht="20.100000000000001" customHeight="1">
      <c r="B30" s="88" t="s">
        <v>224</v>
      </c>
      <c r="C30" s="95" t="s">
        <v>15</v>
      </c>
      <c r="D30" s="138" t="s">
        <v>40</v>
      </c>
      <c r="E30" s="55" t="s">
        <v>234</v>
      </c>
      <c r="F30" s="54" t="s">
        <v>108</v>
      </c>
      <c r="G30" s="55" t="s">
        <v>94</v>
      </c>
      <c r="H30" s="138" t="s">
        <v>21</v>
      </c>
      <c r="I30" s="55" t="s">
        <v>235</v>
      </c>
      <c r="J30" s="139"/>
      <c r="K30" s="140">
        <v>6.7</v>
      </c>
      <c r="L30" s="140">
        <v>2.8</v>
      </c>
      <c r="M30" s="140">
        <v>2</v>
      </c>
      <c r="N30" s="140">
        <v>2.8</v>
      </c>
      <c r="O30" s="120">
        <f>K30*70+L30*75+M30*25+N30*45</f>
        <v>855</v>
      </c>
      <c r="P30" s="73"/>
      <c r="Q30" s="80"/>
      <c r="R30" s="80"/>
      <c r="S30" s="82"/>
    </row>
    <row r="31" spans="2:19" s="7" customFormat="1" ht="18" customHeight="1">
      <c r="B31" s="88"/>
      <c r="C31" s="90"/>
      <c r="D31" s="132"/>
      <c r="E31" s="56" t="s">
        <v>133</v>
      </c>
      <c r="F31" s="56" t="s">
        <v>109</v>
      </c>
      <c r="G31" s="56" t="s">
        <v>364</v>
      </c>
      <c r="H31" s="132"/>
      <c r="I31" s="56" t="s">
        <v>236</v>
      </c>
      <c r="J31" s="135"/>
      <c r="K31" s="137"/>
      <c r="L31" s="137"/>
      <c r="M31" s="137"/>
      <c r="N31" s="137"/>
      <c r="O31" s="115"/>
      <c r="P31" s="73"/>
      <c r="Q31" s="80">
        <v>2</v>
      </c>
      <c r="R31" s="80">
        <v>3</v>
      </c>
      <c r="S31" s="82"/>
    </row>
    <row r="32" spans="2:19" s="7" customFormat="1" ht="18" customHeight="1">
      <c r="B32" s="88" t="s">
        <v>225</v>
      </c>
      <c r="C32" s="95" t="s">
        <v>16</v>
      </c>
      <c r="D32" s="138" t="s">
        <v>28</v>
      </c>
      <c r="E32" s="55" t="s">
        <v>59</v>
      </c>
      <c r="F32" s="55" t="s">
        <v>62</v>
      </c>
      <c r="G32" s="55" t="s">
        <v>61</v>
      </c>
      <c r="H32" s="138" t="s">
        <v>19</v>
      </c>
      <c r="I32" s="55" t="s">
        <v>73</v>
      </c>
      <c r="J32" s="139"/>
      <c r="K32" s="140">
        <v>6.6</v>
      </c>
      <c r="L32" s="140">
        <v>2.7</v>
      </c>
      <c r="M32" s="140">
        <v>2.1</v>
      </c>
      <c r="N32" s="140">
        <v>2.7</v>
      </c>
      <c r="O32" s="120">
        <f>K32*70+L32*75+M32*25+N32*45</f>
        <v>838.5</v>
      </c>
      <c r="P32" s="73"/>
      <c r="Q32" s="80"/>
      <c r="R32" s="80"/>
      <c r="S32" s="82"/>
    </row>
    <row r="33" spans="2:19" s="7" customFormat="1" ht="18" customHeight="1">
      <c r="B33" s="88"/>
      <c r="C33" s="90"/>
      <c r="D33" s="132"/>
      <c r="E33" s="56" t="s">
        <v>107</v>
      </c>
      <c r="F33" s="56" t="s">
        <v>60</v>
      </c>
      <c r="G33" s="56" t="s">
        <v>365</v>
      </c>
      <c r="H33" s="132"/>
      <c r="I33" s="56" t="s">
        <v>74</v>
      </c>
      <c r="J33" s="135"/>
      <c r="K33" s="137"/>
      <c r="L33" s="137"/>
      <c r="M33" s="137"/>
      <c r="N33" s="137"/>
      <c r="O33" s="115"/>
      <c r="P33" s="73"/>
      <c r="Q33" s="80">
        <v>4</v>
      </c>
      <c r="R33" s="80">
        <v>5</v>
      </c>
      <c r="S33" s="82"/>
    </row>
    <row r="34" spans="2:19" s="7" customFormat="1" ht="18" customHeight="1">
      <c r="B34" s="88" t="s">
        <v>226</v>
      </c>
      <c r="C34" s="108" t="s">
        <v>17</v>
      </c>
      <c r="D34" s="138" t="s">
        <v>38</v>
      </c>
      <c r="E34" s="54" t="s">
        <v>395</v>
      </c>
      <c r="F34" s="54" t="s">
        <v>67</v>
      </c>
      <c r="G34" s="63" t="s">
        <v>83</v>
      </c>
      <c r="H34" s="138" t="s">
        <v>19</v>
      </c>
      <c r="I34" s="57" t="s">
        <v>257</v>
      </c>
      <c r="J34" s="139"/>
      <c r="K34" s="140">
        <v>6.5</v>
      </c>
      <c r="L34" s="140">
        <v>2.6</v>
      </c>
      <c r="M34" s="140">
        <v>2.2000000000000002</v>
      </c>
      <c r="N34" s="140">
        <v>2.9</v>
      </c>
      <c r="O34" s="120">
        <f>K34*70+L34*75+M34*25+N34*45</f>
        <v>835.5</v>
      </c>
      <c r="P34" s="73"/>
      <c r="Q34" s="80"/>
      <c r="R34" s="80"/>
      <c r="S34" s="82"/>
    </row>
    <row r="35" spans="2:19" s="7" customFormat="1" ht="18" customHeight="1" thickBot="1">
      <c r="B35" s="98"/>
      <c r="C35" s="109"/>
      <c r="D35" s="141"/>
      <c r="E35" s="60" t="s">
        <v>396</v>
      </c>
      <c r="F35" s="60" t="s">
        <v>252</v>
      </c>
      <c r="G35" s="64" t="s">
        <v>87</v>
      </c>
      <c r="H35" s="141"/>
      <c r="I35" s="61" t="s">
        <v>69</v>
      </c>
      <c r="J35" s="142"/>
      <c r="K35" s="143"/>
      <c r="L35" s="143"/>
      <c r="M35" s="143"/>
      <c r="N35" s="143"/>
      <c r="O35" s="123"/>
      <c r="P35" s="73"/>
      <c r="Q35" s="80">
        <v>2</v>
      </c>
      <c r="R35" s="80">
        <v>4</v>
      </c>
      <c r="S35" s="82"/>
    </row>
    <row r="36" spans="2:19" s="4" customFormat="1" ht="18" customHeight="1">
      <c r="B36" s="105" t="s">
        <v>227</v>
      </c>
      <c r="C36" s="106" t="s">
        <v>13</v>
      </c>
      <c r="D36" s="131" t="s">
        <v>28</v>
      </c>
      <c r="E36" s="55" t="s">
        <v>75</v>
      </c>
      <c r="F36" s="55" t="s">
        <v>76</v>
      </c>
      <c r="G36" s="55" t="s">
        <v>92</v>
      </c>
      <c r="H36" s="131" t="s">
        <v>18</v>
      </c>
      <c r="I36" s="65" t="s">
        <v>79</v>
      </c>
      <c r="J36" s="144"/>
      <c r="K36" s="145">
        <v>6.6</v>
      </c>
      <c r="L36" s="145">
        <v>2.7</v>
      </c>
      <c r="M36" s="145">
        <v>2.1</v>
      </c>
      <c r="N36" s="145">
        <v>2.6</v>
      </c>
      <c r="O36" s="125">
        <f>K36*70+L36*75+M36*25+N36*45</f>
        <v>834</v>
      </c>
      <c r="P36" s="72"/>
      <c r="Q36" s="80"/>
      <c r="R36" s="80"/>
      <c r="S36" s="81"/>
    </row>
    <row r="37" spans="2:19" s="7" customFormat="1" ht="18" customHeight="1">
      <c r="B37" s="88"/>
      <c r="C37" s="90"/>
      <c r="D37" s="132"/>
      <c r="E37" s="56" t="s">
        <v>366</v>
      </c>
      <c r="F37" s="56" t="s">
        <v>78</v>
      </c>
      <c r="G37" s="56" t="s">
        <v>116</v>
      </c>
      <c r="H37" s="132"/>
      <c r="I37" s="58" t="s">
        <v>80</v>
      </c>
      <c r="J37" s="135"/>
      <c r="K37" s="137"/>
      <c r="L37" s="137"/>
      <c r="M37" s="137"/>
      <c r="N37" s="137"/>
      <c r="O37" s="115"/>
      <c r="P37" s="73"/>
      <c r="Q37" s="80">
        <v>5</v>
      </c>
      <c r="R37" s="80">
        <v>4</v>
      </c>
      <c r="S37" s="82"/>
    </row>
    <row r="38" spans="2:19" s="4" customFormat="1" ht="18" customHeight="1">
      <c r="B38" s="88" t="s">
        <v>228</v>
      </c>
      <c r="C38" s="95" t="s">
        <v>14</v>
      </c>
      <c r="D38" s="138" t="s">
        <v>112</v>
      </c>
      <c r="E38" s="55" t="s">
        <v>102</v>
      </c>
      <c r="F38" s="55" t="s">
        <v>34</v>
      </c>
      <c r="G38" s="55" t="s">
        <v>82</v>
      </c>
      <c r="H38" s="138" t="s">
        <v>19</v>
      </c>
      <c r="I38" s="57" t="s">
        <v>81</v>
      </c>
      <c r="J38" s="139"/>
      <c r="K38" s="140">
        <v>6.6</v>
      </c>
      <c r="L38" s="140">
        <v>2.8</v>
      </c>
      <c r="M38" s="140">
        <v>2.1</v>
      </c>
      <c r="N38" s="140">
        <v>2.7</v>
      </c>
      <c r="O38" s="120">
        <f>K38*70+L38*75+M38*25+N38*45</f>
        <v>846</v>
      </c>
      <c r="P38" s="72"/>
      <c r="Q38" s="80"/>
      <c r="R38" s="80"/>
      <c r="S38" s="81"/>
    </row>
    <row r="39" spans="2:19" s="7" customFormat="1" ht="18" customHeight="1">
      <c r="B39" s="88"/>
      <c r="C39" s="90"/>
      <c r="D39" s="132"/>
      <c r="E39" s="56" t="s">
        <v>39</v>
      </c>
      <c r="F39" s="56" t="s">
        <v>35</v>
      </c>
      <c r="G39" s="56" t="s">
        <v>367</v>
      </c>
      <c r="H39" s="132"/>
      <c r="I39" s="58" t="s">
        <v>368</v>
      </c>
      <c r="J39" s="135"/>
      <c r="K39" s="137"/>
      <c r="L39" s="137"/>
      <c r="M39" s="137"/>
      <c r="N39" s="137"/>
      <c r="O39" s="115"/>
      <c r="P39" s="73"/>
      <c r="Q39" s="80">
        <v>4</v>
      </c>
      <c r="R39" s="80">
        <v>7</v>
      </c>
      <c r="S39" s="82"/>
    </row>
    <row r="40" spans="2:19" s="4" customFormat="1" ht="20.100000000000001" customHeight="1">
      <c r="B40" s="88" t="s">
        <v>229</v>
      </c>
      <c r="C40" s="95" t="s">
        <v>15</v>
      </c>
      <c r="D40" s="133" t="s">
        <v>41</v>
      </c>
      <c r="E40" s="55" t="s">
        <v>256</v>
      </c>
      <c r="F40" s="55" t="s">
        <v>95</v>
      </c>
      <c r="G40" s="55" t="s">
        <v>97</v>
      </c>
      <c r="H40" s="138" t="s">
        <v>21</v>
      </c>
      <c r="I40" s="55" t="s">
        <v>100</v>
      </c>
      <c r="J40" s="139"/>
      <c r="K40" s="140">
        <v>6.7</v>
      </c>
      <c r="L40" s="140">
        <v>2.8</v>
      </c>
      <c r="M40" s="140">
        <v>2</v>
      </c>
      <c r="N40" s="140">
        <v>2.9</v>
      </c>
      <c r="O40" s="120">
        <f>K40*70+L40*75+M40*25+N40*45</f>
        <v>859.5</v>
      </c>
      <c r="P40" s="72"/>
      <c r="Q40" s="80"/>
      <c r="R40" s="80"/>
      <c r="S40" s="81"/>
    </row>
    <row r="41" spans="2:19" s="7" customFormat="1" ht="18" customHeight="1">
      <c r="B41" s="88"/>
      <c r="C41" s="90"/>
      <c r="D41" s="132"/>
      <c r="E41" s="56" t="s">
        <v>241</v>
      </c>
      <c r="F41" s="56" t="s">
        <v>96</v>
      </c>
      <c r="G41" s="56" t="s">
        <v>369</v>
      </c>
      <c r="H41" s="132"/>
      <c r="I41" s="56" t="s">
        <v>101</v>
      </c>
      <c r="J41" s="135"/>
      <c r="K41" s="137"/>
      <c r="L41" s="137"/>
      <c r="M41" s="137"/>
      <c r="N41" s="137"/>
      <c r="O41" s="115"/>
      <c r="P41" s="73"/>
      <c r="Q41" s="80">
        <v>2</v>
      </c>
      <c r="R41" s="80">
        <v>2</v>
      </c>
      <c r="S41" s="82"/>
    </row>
    <row r="42" spans="2:19" s="4" customFormat="1" ht="18" customHeight="1">
      <c r="B42" s="88" t="s">
        <v>230</v>
      </c>
      <c r="C42" s="95" t="s">
        <v>16</v>
      </c>
      <c r="D42" s="138" t="s">
        <v>36</v>
      </c>
      <c r="E42" s="55" t="s">
        <v>401</v>
      </c>
      <c r="F42" s="55" t="s">
        <v>27</v>
      </c>
      <c r="G42" s="55" t="s">
        <v>115</v>
      </c>
      <c r="H42" s="138" t="s">
        <v>19</v>
      </c>
      <c r="I42" s="55" t="s">
        <v>85</v>
      </c>
      <c r="J42" s="139"/>
      <c r="K42" s="140">
        <v>6.6</v>
      </c>
      <c r="L42" s="140">
        <v>2.7</v>
      </c>
      <c r="M42" s="140">
        <v>2.2000000000000002</v>
      </c>
      <c r="N42" s="140">
        <v>2.6</v>
      </c>
      <c r="O42" s="120">
        <f>K42*70+L42*75+M42*25+N42*45</f>
        <v>836.5</v>
      </c>
      <c r="P42" s="72"/>
      <c r="Q42" s="80"/>
      <c r="R42" s="80"/>
      <c r="S42" s="81"/>
    </row>
    <row r="43" spans="2:19" s="7" customFormat="1" ht="18" customHeight="1">
      <c r="B43" s="88"/>
      <c r="C43" s="90"/>
      <c r="D43" s="132"/>
      <c r="E43" s="56" t="s">
        <v>402</v>
      </c>
      <c r="F43" s="56" t="s">
        <v>246</v>
      </c>
      <c r="G43" s="56" t="s">
        <v>114</v>
      </c>
      <c r="H43" s="132"/>
      <c r="I43" s="56" t="s">
        <v>86</v>
      </c>
      <c r="J43" s="135"/>
      <c r="K43" s="137"/>
      <c r="L43" s="137"/>
      <c r="M43" s="137"/>
      <c r="N43" s="137"/>
      <c r="O43" s="115"/>
      <c r="P43" s="73"/>
      <c r="Q43" s="80">
        <v>2</v>
      </c>
      <c r="R43" s="80">
        <v>5</v>
      </c>
      <c r="S43" s="82"/>
    </row>
    <row r="44" spans="2:19" s="4" customFormat="1" ht="18" customHeight="1">
      <c r="B44" s="88" t="s">
        <v>231</v>
      </c>
      <c r="C44" s="95" t="s">
        <v>17</v>
      </c>
      <c r="D44" s="138" t="s">
        <v>28</v>
      </c>
      <c r="E44" s="54" t="s">
        <v>113</v>
      </c>
      <c r="F44" s="55" t="s">
        <v>399</v>
      </c>
      <c r="G44" s="55" t="s">
        <v>240</v>
      </c>
      <c r="H44" s="138" t="s">
        <v>19</v>
      </c>
      <c r="I44" s="57" t="s">
        <v>32</v>
      </c>
      <c r="J44" s="139" t="s">
        <v>397</v>
      </c>
      <c r="K44" s="140">
        <v>6.5</v>
      </c>
      <c r="L44" s="140">
        <v>2.7</v>
      </c>
      <c r="M44" s="140">
        <v>2.1</v>
      </c>
      <c r="N44" s="140">
        <v>2.7</v>
      </c>
      <c r="O44" s="120">
        <f>K44*70+L44*75+M44*25+N44*45</f>
        <v>831.5</v>
      </c>
      <c r="P44" s="72"/>
      <c r="Q44" s="80"/>
      <c r="R44" s="80"/>
      <c r="S44" s="81"/>
    </row>
    <row r="45" spans="2:19" s="7" customFormat="1" ht="18" customHeight="1" thickBot="1">
      <c r="B45" s="98"/>
      <c r="C45" s="104"/>
      <c r="D45" s="141"/>
      <c r="E45" s="60" t="s">
        <v>370</v>
      </c>
      <c r="F45" s="60" t="s">
        <v>400</v>
      </c>
      <c r="G45" s="60" t="s">
        <v>371</v>
      </c>
      <c r="H45" s="141"/>
      <c r="I45" s="60" t="s">
        <v>33</v>
      </c>
      <c r="J45" s="142"/>
      <c r="K45" s="143"/>
      <c r="L45" s="143"/>
      <c r="M45" s="143"/>
      <c r="N45" s="143"/>
      <c r="O45" s="123"/>
      <c r="P45" s="73"/>
      <c r="Q45" s="80">
        <v>3</v>
      </c>
      <c r="R45" s="80">
        <v>5</v>
      </c>
      <c r="S45" s="84" t="s">
        <v>428</v>
      </c>
    </row>
    <row r="46" spans="2:19">
      <c r="B46" s="21" t="s">
        <v>22</v>
      </c>
      <c r="C46" s="22"/>
      <c r="D46" s="22"/>
      <c r="E46" s="22"/>
      <c r="F46" s="22"/>
      <c r="G46" s="23"/>
      <c r="H46" s="23"/>
      <c r="I46" s="23"/>
      <c r="J46" s="23"/>
      <c r="K46" s="24"/>
      <c r="L46" s="24"/>
      <c r="M46" s="24"/>
      <c r="N46" s="24"/>
      <c r="O46" s="24"/>
      <c r="Q46" s="83">
        <f>SUM(Q7:Q45)</f>
        <v>67</v>
      </c>
      <c r="R46" s="83">
        <f>SUM(R7:R45)</f>
        <v>88</v>
      </c>
      <c r="S46" s="85">
        <f>Q46/(Q46+R46)</f>
        <v>0.43225806451612903</v>
      </c>
    </row>
    <row r="47" spans="2:19">
      <c r="B47" s="25" t="s">
        <v>23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2:19" ht="15.75" customHeight="1">
      <c r="B48" s="27" t="s">
        <v>398</v>
      </c>
      <c r="C48" s="22"/>
      <c r="D48" s="22"/>
      <c r="E48" s="22"/>
      <c r="F48" s="22"/>
      <c r="G48" s="21" t="s">
        <v>24</v>
      </c>
      <c r="H48" s="28"/>
      <c r="I48" s="28"/>
      <c r="J48" s="28"/>
      <c r="K48" s="86"/>
      <c r="L48" s="86"/>
      <c r="M48" s="86"/>
      <c r="N48" s="86"/>
      <c r="O48" s="86"/>
    </row>
  </sheetData>
  <mergeCells count="204">
    <mergeCell ref="N44:N45"/>
    <mergeCell ref="O44:O45"/>
    <mergeCell ref="K48:O48"/>
    <mergeCell ref="N42:N43"/>
    <mergeCell ref="O42:O43"/>
    <mergeCell ref="B44:B45"/>
    <mergeCell ref="C44:C45"/>
    <mergeCell ref="D44:D45"/>
    <mergeCell ref="H44:H45"/>
    <mergeCell ref="J44:J45"/>
    <mergeCell ref="K44:K45"/>
    <mergeCell ref="L44:L45"/>
    <mergeCell ref="M44:M45"/>
    <mergeCell ref="O40:O41"/>
    <mergeCell ref="B42:B43"/>
    <mergeCell ref="C42:C43"/>
    <mergeCell ref="D42:D43"/>
    <mergeCell ref="H42:H43"/>
    <mergeCell ref="J42:J43"/>
    <mergeCell ref="K42:K43"/>
    <mergeCell ref="L42:L43"/>
    <mergeCell ref="M42:M43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Q3:R4"/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</mergeCells>
  <phoneticPr fontId="2" type="noConversion"/>
  <printOptions horizontalCentered="1"/>
  <pageMargins left="0" right="0" top="0.31496062992125984" bottom="0" header="0" footer="0"/>
  <pageSetup paperSize="9" scale="7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036AE-06B8-4A96-AC74-BC231FC38E80}">
  <sheetPr>
    <pageSetUpPr fitToPage="1"/>
  </sheetPr>
  <dimension ref="B1:Q49"/>
  <sheetViews>
    <sheetView view="pageBreakPreview" zoomScale="115" zoomScaleNormal="100" zoomScaleSheetLayoutView="115" workbookViewId="0">
      <selection activeCell="H13" sqref="H13"/>
    </sheetView>
  </sheetViews>
  <sheetFormatPr defaultColWidth="9" defaultRowHeight="16.2"/>
  <cols>
    <col min="1" max="1" width="1.21875" style="2" customWidth="1"/>
    <col min="2" max="2" width="4.44140625" style="1" customWidth="1"/>
    <col min="3" max="3" width="1.88671875" style="1" customWidth="1"/>
    <col min="4" max="4" width="11.33203125" style="1" customWidth="1"/>
    <col min="5" max="5" width="15.44140625" style="1" customWidth="1"/>
    <col min="6" max="6" width="15" style="1" customWidth="1"/>
    <col min="7" max="7" width="15.6640625" style="1" customWidth="1"/>
    <col min="8" max="9" width="15" style="1" customWidth="1"/>
    <col min="10" max="10" width="5.6640625" style="1" customWidth="1"/>
    <col min="11" max="11" width="16.109375" style="1" customWidth="1"/>
    <col min="12" max="12" width="2" style="2" customWidth="1"/>
    <col min="13" max="17" width="1.109375" style="2" customWidth="1"/>
    <col min="18" max="16384" width="9" style="2"/>
  </cols>
  <sheetData>
    <row r="1" spans="2:17" ht="8.25" customHeight="1"/>
    <row r="2" spans="2:17" ht="18" customHeight="1">
      <c r="B2" s="12"/>
      <c r="C2" s="12"/>
      <c r="D2" s="12"/>
      <c r="E2" s="12"/>
      <c r="F2" s="12"/>
      <c r="G2" s="12"/>
      <c r="H2" s="12"/>
      <c r="I2" s="12"/>
      <c r="J2" s="116" t="s">
        <v>348</v>
      </c>
      <c r="K2" s="116"/>
      <c r="L2" s="116"/>
      <c r="M2" s="116"/>
      <c r="N2" s="116"/>
      <c r="O2" s="116"/>
      <c r="P2" s="116"/>
      <c r="Q2" s="116"/>
    </row>
    <row r="3" spans="2:17" ht="21.75" customHeight="1">
      <c r="B3" s="12"/>
      <c r="C3" s="12"/>
      <c r="D3" s="12"/>
      <c r="E3" s="12"/>
      <c r="F3" s="12"/>
      <c r="G3" s="12"/>
      <c r="H3" s="12"/>
      <c r="I3" s="12"/>
      <c r="J3" s="116"/>
      <c r="K3" s="116"/>
      <c r="L3" s="116"/>
      <c r="M3" s="116"/>
      <c r="N3" s="116"/>
      <c r="O3" s="116"/>
      <c r="P3" s="116"/>
      <c r="Q3" s="116"/>
    </row>
    <row r="4" spans="2:17" ht="15" customHeight="1" thickBot="1">
      <c r="B4" s="13"/>
      <c r="C4" s="13"/>
      <c r="D4" s="14"/>
      <c r="E4" s="14"/>
      <c r="F4" s="14"/>
      <c r="G4" s="14"/>
      <c r="H4" s="14"/>
      <c r="I4" s="14"/>
      <c r="J4" s="117"/>
      <c r="K4" s="117"/>
      <c r="L4" s="117"/>
      <c r="M4" s="117"/>
      <c r="N4" s="117"/>
      <c r="O4" s="117"/>
      <c r="P4" s="117"/>
      <c r="Q4" s="117"/>
    </row>
    <row r="5" spans="2:17" s="4" customFormat="1" ht="34.5" customHeight="1" thickBot="1">
      <c r="B5" s="19" t="s">
        <v>0</v>
      </c>
      <c r="C5" s="33" t="s">
        <v>1</v>
      </c>
      <c r="D5" s="3" t="s">
        <v>2</v>
      </c>
      <c r="E5" s="3" t="s">
        <v>3</v>
      </c>
      <c r="F5" s="94" t="s">
        <v>4</v>
      </c>
      <c r="G5" s="94"/>
      <c r="H5" s="94"/>
      <c r="I5" s="94"/>
      <c r="J5" s="3" t="s">
        <v>5</v>
      </c>
      <c r="K5" s="29" t="s">
        <v>6</v>
      </c>
      <c r="L5" s="30" t="s">
        <v>7</v>
      </c>
      <c r="M5" s="31" t="s">
        <v>8</v>
      </c>
      <c r="N5" s="31" t="s">
        <v>9</v>
      </c>
      <c r="O5" s="31" t="s">
        <v>10</v>
      </c>
      <c r="P5" s="31" t="s">
        <v>11</v>
      </c>
      <c r="Q5" s="32" t="s">
        <v>12</v>
      </c>
    </row>
    <row r="6" spans="2:17" s="4" customFormat="1" ht="21" customHeight="1" thickTop="1">
      <c r="B6" s="87" t="s">
        <v>213</v>
      </c>
      <c r="C6" s="89" t="s">
        <v>13</v>
      </c>
      <c r="D6" s="131" t="s">
        <v>37</v>
      </c>
      <c r="E6" s="54" t="s">
        <v>192</v>
      </c>
      <c r="F6" s="55" t="s">
        <v>88</v>
      </c>
      <c r="G6" s="55" t="s">
        <v>253</v>
      </c>
      <c r="H6" s="55" t="s">
        <v>175</v>
      </c>
      <c r="I6" s="55" t="s">
        <v>158</v>
      </c>
      <c r="J6" s="133" t="s">
        <v>18</v>
      </c>
      <c r="K6" s="55" t="s">
        <v>259</v>
      </c>
      <c r="L6" s="134"/>
      <c r="M6" s="136">
        <v>6.9</v>
      </c>
      <c r="N6" s="136">
        <v>2.7</v>
      </c>
      <c r="O6" s="136">
        <v>2.1</v>
      </c>
      <c r="P6" s="136">
        <v>2.6</v>
      </c>
      <c r="Q6" s="146">
        <f>M6*70+N6*75+O6*25+P6*45</f>
        <v>855</v>
      </c>
    </row>
    <row r="7" spans="2:17" s="7" customFormat="1" ht="21" customHeight="1">
      <c r="B7" s="88"/>
      <c r="C7" s="90"/>
      <c r="D7" s="132"/>
      <c r="E7" s="56" t="s">
        <v>193</v>
      </c>
      <c r="F7" s="56" t="s">
        <v>142</v>
      </c>
      <c r="G7" s="56" t="s">
        <v>349</v>
      </c>
      <c r="H7" s="56" t="s">
        <v>176</v>
      </c>
      <c r="I7" s="56" t="s">
        <v>159</v>
      </c>
      <c r="J7" s="132"/>
      <c r="K7" s="56" t="s">
        <v>260</v>
      </c>
      <c r="L7" s="135"/>
      <c r="M7" s="137"/>
      <c r="N7" s="137"/>
      <c r="O7" s="137"/>
      <c r="P7" s="137"/>
      <c r="Q7" s="147"/>
    </row>
    <row r="8" spans="2:17" s="4" customFormat="1" ht="21" customHeight="1">
      <c r="B8" s="88" t="s">
        <v>232</v>
      </c>
      <c r="C8" s="95" t="s">
        <v>14</v>
      </c>
      <c r="D8" s="138" t="s">
        <v>28</v>
      </c>
      <c r="E8" s="55" t="s">
        <v>124</v>
      </c>
      <c r="F8" s="55" t="s">
        <v>268</v>
      </c>
      <c r="G8" s="55" t="s">
        <v>267</v>
      </c>
      <c r="H8" s="55" t="s">
        <v>94</v>
      </c>
      <c r="I8" s="55" t="s">
        <v>148</v>
      </c>
      <c r="J8" s="138" t="s">
        <v>19</v>
      </c>
      <c r="K8" s="57" t="s">
        <v>103</v>
      </c>
      <c r="L8" s="139"/>
      <c r="M8" s="140">
        <v>6.7</v>
      </c>
      <c r="N8" s="140">
        <v>2.6</v>
      </c>
      <c r="O8" s="140">
        <v>2.2000000000000002</v>
      </c>
      <c r="P8" s="140">
        <v>2.7</v>
      </c>
      <c r="Q8" s="148">
        <f>M8*70+N8*75+O8*25+P8*45</f>
        <v>840.5</v>
      </c>
    </row>
    <row r="9" spans="2:17" s="7" customFormat="1" ht="21" customHeight="1">
      <c r="B9" s="88"/>
      <c r="C9" s="90"/>
      <c r="D9" s="132"/>
      <c r="E9" s="56" t="s">
        <v>125</v>
      </c>
      <c r="F9" s="56" t="s">
        <v>372</v>
      </c>
      <c r="G9" s="56" t="s">
        <v>373</v>
      </c>
      <c r="H9" s="56" t="s">
        <v>364</v>
      </c>
      <c r="I9" s="56" t="s">
        <v>149</v>
      </c>
      <c r="J9" s="132"/>
      <c r="K9" s="58" t="s">
        <v>269</v>
      </c>
      <c r="L9" s="135"/>
      <c r="M9" s="137"/>
      <c r="N9" s="137"/>
      <c r="O9" s="137"/>
      <c r="P9" s="137"/>
      <c r="Q9" s="147"/>
    </row>
    <row r="10" spans="2:17" s="4" customFormat="1" ht="21" customHeight="1">
      <c r="B10" s="87" t="s">
        <v>214</v>
      </c>
      <c r="C10" s="95" t="s">
        <v>15</v>
      </c>
      <c r="D10" s="138" t="s">
        <v>270</v>
      </c>
      <c r="E10" s="54" t="s">
        <v>123</v>
      </c>
      <c r="F10" s="55" t="s">
        <v>95</v>
      </c>
      <c r="G10" s="54" t="s">
        <v>119</v>
      </c>
      <c r="H10" s="54" t="s">
        <v>146</v>
      </c>
      <c r="I10" s="54" t="s">
        <v>120</v>
      </c>
      <c r="J10" s="138" t="s">
        <v>20</v>
      </c>
      <c r="K10" s="54" t="s">
        <v>197</v>
      </c>
      <c r="L10" s="139"/>
      <c r="M10" s="140">
        <v>6.8</v>
      </c>
      <c r="N10" s="140">
        <v>2.7</v>
      </c>
      <c r="O10" s="140">
        <v>2.1</v>
      </c>
      <c r="P10" s="140">
        <v>2.8</v>
      </c>
      <c r="Q10" s="148">
        <f t="shared" ref="Q10" si="0">M10*70+N10*75+O10*25+P10*45</f>
        <v>857</v>
      </c>
    </row>
    <row r="11" spans="2:17" s="7" customFormat="1" ht="21" customHeight="1">
      <c r="B11" s="88"/>
      <c r="C11" s="90"/>
      <c r="D11" s="132"/>
      <c r="E11" s="56" t="s">
        <v>122</v>
      </c>
      <c r="F11" s="56" t="s">
        <v>96</v>
      </c>
      <c r="G11" s="56" t="s">
        <v>353</v>
      </c>
      <c r="H11" s="56" t="s">
        <v>147</v>
      </c>
      <c r="I11" s="56" t="s">
        <v>121</v>
      </c>
      <c r="J11" s="132"/>
      <c r="K11" s="56" t="s">
        <v>198</v>
      </c>
      <c r="L11" s="135"/>
      <c r="M11" s="137"/>
      <c r="N11" s="137"/>
      <c r="O11" s="137"/>
      <c r="P11" s="137"/>
      <c r="Q11" s="147"/>
    </row>
    <row r="12" spans="2:17" s="4" customFormat="1" ht="21" customHeight="1">
      <c r="B12" s="88" t="s">
        <v>215</v>
      </c>
      <c r="C12" s="89" t="s">
        <v>16</v>
      </c>
      <c r="D12" s="133" t="s">
        <v>28</v>
      </c>
      <c r="E12" s="55" t="s">
        <v>177</v>
      </c>
      <c r="F12" s="55" t="s">
        <v>183</v>
      </c>
      <c r="G12" s="55" t="s">
        <v>92</v>
      </c>
      <c r="H12" s="55" t="s">
        <v>145</v>
      </c>
      <c r="I12" s="55" t="s">
        <v>194</v>
      </c>
      <c r="J12" s="133" t="s">
        <v>20</v>
      </c>
      <c r="K12" s="59" t="s">
        <v>271</v>
      </c>
      <c r="L12" s="68"/>
      <c r="M12" s="140">
        <v>6.6</v>
      </c>
      <c r="N12" s="140">
        <v>2.6</v>
      </c>
      <c r="O12" s="140">
        <v>2.2000000000000002</v>
      </c>
      <c r="P12" s="140">
        <v>2.7</v>
      </c>
      <c r="Q12" s="148">
        <f t="shared" ref="Q12" si="1">M12*70+N12*75+O12*25+P12*45</f>
        <v>833.5</v>
      </c>
    </row>
    <row r="13" spans="2:17" s="7" customFormat="1" ht="21" customHeight="1">
      <c r="B13" s="88"/>
      <c r="C13" s="90"/>
      <c r="D13" s="132"/>
      <c r="E13" s="56" t="s">
        <v>178</v>
      </c>
      <c r="F13" s="56" t="s">
        <v>375</v>
      </c>
      <c r="G13" s="56" t="s">
        <v>116</v>
      </c>
      <c r="H13" s="56" t="s">
        <v>376</v>
      </c>
      <c r="I13" s="56" t="s">
        <v>377</v>
      </c>
      <c r="J13" s="132"/>
      <c r="K13" s="58" t="s">
        <v>378</v>
      </c>
      <c r="L13" s="69"/>
      <c r="M13" s="137"/>
      <c r="N13" s="137"/>
      <c r="O13" s="137"/>
      <c r="P13" s="137"/>
      <c r="Q13" s="147"/>
    </row>
    <row r="14" spans="2:17" s="4" customFormat="1" ht="21" customHeight="1">
      <c r="B14" s="88" t="s">
        <v>216</v>
      </c>
      <c r="C14" s="95" t="s">
        <v>17</v>
      </c>
      <c r="D14" s="138" t="s">
        <v>28</v>
      </c>
      <c r="E14" s="55" t="s">
        <v>151</v>
      </c>
      <c r="F14" s="54" t="s">
        <v>258</v>
      </c>
      <c r="G14" s="54" t="s">
        <v>126</v>
      </c>
      <c r="H14" s="54" t="s">
        <v>154</v>
      </c>
      <c r="I14" s="54" t="s">
        <v>156</v>
      </c>
      <c r="J14" s="138" t="s">
        <v>19</v>
      </c>
      <c r="K14" s="57" t="s">
        <v>272</v>
      </c>
      <c r="L14" s="139"/>
      <c r="M14" s="140">
        <v>6.7</v>
      </c>
      <c r="N14" s="140">
        <v>2.6</v>
      </c>
      <c r="O14" s="140">
        <v>2.2999999999999998</v>
      </c>
      <c r="P14" s="140">
        <v>2.8</v>
      </c>
      <c r="Q14" s="148">
        <f>M14*70+N14*75+O14*25+P14*45</f>
        <v>847.5</v>
      </c>
    </row>
    <row r="15" spans="2:17" s="7" customFormat="1" ht="21" customHeight="1" thickBot="1">
      <c r="B15" s="98"/>
      <c r="C15" s="104"/>
      <c r="D15" s="141"/>
      <c r="E15" s="60" t="s">
        <v>150</v>
      </c>
      <c r="F15" s="60" t="s">
        <v>143</v>
      </c>
      <c r="G15" s="60" t="s">
        <v>379</v>
      </c>
      <c r="H15" s="60" t="s">
        <v>155</v>
      </c>
      <c r="I15" s="60" t="s">
        <v>157</v>
      </c>
      <c r="J15" s="141"/>
      <c r="K15" s="61" t="s">
        <v>380</v>
      </c>
      <c r="L15" s="142"/>
      <c r="M15" s="143"/>
      <c r="N15" s="143"/>
      <c r="O15" s="143"/>
      <c r="P15" s="143"/>
      <c r="Q15" s="149"/>
    </row>
    <row r="16" spans="2:17" s="4" customFormat="1" ht="21" customHeight="1">
      <c r="B16" s="87" t="s">
        <v>217</v>
      </c>
      <c r="C16" s="89" t="s">
        <v>13</v>
      </c>
      <c r="D16" s="133" t="s">
        <v>28</v>
      </c>
      <c r="E16" s="55" t="s">
        <v>129</v>
      </c>
      <c r="F16" s="55" t="s">
        <v>265</v>
      </c>
      <c r="G16" s="55" t="s">
        <v>239</v>
      </c>
      <c r="H16" s="55" t="s">
        <v>175</v>
      </c>
      <c r="I16" s="55" t="s">
        <v>273</v>
      </c>
      <c r="J16" s="133" t="s">
        <v>18</v>
      </c>
      <c r="K16" s="55" t="s">
        <v>274</v>
      </c>
      <c r="L16" s="134"/>
      <c r="M16" s="136">
        <v>6.6</v>
      </c>
      <c r="N16" s="136">
        <v>2.7</v>
      </c>
      <c r="O16" s="136">
        <v>2.1</v>
      </c>
      <c r="P16" s="136">
        <v>2.9</v>
      </c>
      <c r="Q16" s="146">
        <f>M16*70+N16*75+O16*25+P16*45</f>
        <v>847.5</v>
      </c>
    </row>
    <row r="17" spans="2:17" s="7" customFormat="1" ht="21" customHeight="1">
      <c r="B17" s="88"/>
      <c r="C17" s="90"/>
      <c r="D17" s="132"/>
      <c r="E17" s="56" t="s">
        <v>419</v>
      </c>
      <c r="F17" s="56" t="s">
        <v>266</v>
      </c>
      <c r="G17" s="56" t="s">
        <v>355</v>
      </c>
      <c r="H17" s="56" t="s">
        <v>176</v>
      </c>
      <c r="I17" s="56" t="s">
        <v>159</v>
      </c>
      <c r="J17" s="132"/>
      <c r="K17" s="56" t="s">
        <v>381</v>
      </c>
      <c r="L17" s="135"/>
      <c r="M17" s="137"/>
      <c r="N17" s="137"/>
      <c r="O17" s="137"/>
      <c r="P17" s="137"/>
      <c r="Q17" s="147"/>
    </row>
    <row r="18" spans="2:17" s="4" customFormat="1" ht="21" customHeight="1">
      <c r="B18" s="88" t="s">
        <v>218</v>
      </c>
      <c r="C18" s="95" t="s">
        <v>14</v>
      </c>
      <c r="D18" s="138" t="s">
        <v>36</v>
      </c>
      <c r="E18" s="54" t="s">
        <v>275</v>
      </c>
      <c r="F18" s="54" t="s">
        <v>127</v>
      </c>
      <c r="G18" s="55" t="s">
        <v>276</v>
      </c>
      <c r="H18" s="54" t="s">
        <v>160</v>
      </c>
      <c r="I18" s="55" t="s">
        <v>164</v>
      </c>
      <c r="J18" s="138" t="s">
        <v>19</v>
      </c>
      <c r="K18" s="57" t="s">
        <v>54</v>
      </c>
      <c r="L18" s="139"/>
      <c r="M18" s="140">
        <v>6.5</v>
      </c>
      <c r="N18" s="140">
        <v>2.5</v>
      </c>
      <c r="O18" s="140">
        <v>2.2000000000000002</v>
      </c>
      <c r="P18" s="140">
        <v>2.8</v>
      </c>
      <c r="Q18" s="148">
        <f>M18*70+N18*75+O18*25+P18*45</f>
        <v>823.5</v>
      </c>
    </row>
    <row r="19" spans="2:17" s="7" customFormat="1" ht="21" customHeight="1">
      <c r="B19" s="88"/>
      <c r="C19" s="90"/>
      <c r="D19" s="132"/>
      <c r="E19" s="56" t="s">
        <v>277</v>
      </c>
      <c r="F19" s="56" t="s">
        <v>128</v>
      </c>
      <c r="G19" s="56" t="s">
        <v>379</v>
      </c>
      <c r="H19" s="62" t="s">
        <v>161</v>
      </c>
      <c r="I19" s="56" t="s">
        <v>165</v>
      </c>
      <c r="J19" s="132"/>
      <c r="K19" s="58" t="s">
        <v>55</v>
      </c>
      <c r="L19" s="135"/>
      <c r="M19" s="137"/>
      <c r="N19" s="137"/>
      <c r="O19" s="137"/>
      <c r="P19" s="137"/>
      <c r="Q19" s="147"/>
    </row>
    <row r="20" spans="2:17" s="4" customFormat="1" ht="21" customHeight="1">
      <c r="B20" s="88" t="s">
        <v>219</v>
      </c>
      <c r="C20" s="95" t="s">
        <v>15</v>
      </c>
      <c r="D20" s="138" t="s">
        <v>278</v>
      </c>
      <c r="E20" s="54" t="s">
        <v>279</v>
      </c>
      <c r="F20" s="54" t="s">
        <v>280</v>
      </c>
      <c r="G20" s="54" t="s">
        <v>254</v>
      </c>
      <c r="H20" s="54" t="s">
        <v>136</v>
      </c>
      <c r="I20" s="54" t="s">
        <v>162</v>
      </c>
      <c r="J20" s="138" t="s">
        <v>21</v>
      </c>
      <c r="K20" s="54" t="s">
        <v>98</v>
      </c>
      <c r="L20" s="139"/>
      <c r="M20" s="140">
        <v>6.7</v>
      </c>
      <c r="N20" s="140">
        <v>2.6</v>
      </c>
      <c r="O20" s="140">
        <v>2.1</v>
      </c>
      <c r="P20" s="140">
        <v>2.8</v>
      </c>
      <c r="Q20" s="148">
        <f>M20*70+N20*75+O20*25+P20*45</f>
        <v>842.5</v>
      </c>
    </row>
    <row r="21" spans="2:17" s="7" customFormat="1" ht="21" customHeight="1">
      <c r="B21" s="88"/>
      <c r="C21" s="90"/>
      <c r="D21" s="132"/>
      <c r="E21" s="56" t="s">
        <v>281</v>
      </c>
      <c r="F21" s="56" t="s">
        <v>282</v>
      </c>
      <c r="G21" s="56" t="s">
        <v>255</v>
      </c>
      <c r="H21" s="56" t="s">
        <v>382</v>
      </c>
      <c r="I21" s="56" t="s">
        <v>163</v>
      </c>
      <c r="J21" s="132"/>
      <c r="K21" s="56" t="s">
        <v>99</v>
      </c>
      <c r="L21" s="135"/>
      <c r="M21" s="137"/>
      <c r="N21" s="137"/>
      <c r="O21" s="137"/>
      <c r="P21" s="137"/>
      <c r="Q21" s="147"/>
    </row>
    <row r="22" spans="2:17" s="7" customFormat="1" ht="21" customHeight="1">
      <c r="B22" s="88" t="s">
        <v>220</v>
      </c>
      <c r="C22" s="95" t="s">
        <v>16</v>
      </c>
      <c r="D22" s="138" t="s">
        <v>52</v>
      </c>
      <c r="E22" s="55" t="s">
        <v>283</v>
      </c>
      <c r="F22" s="55" t="s">
        <v>329</v>
      </c>
      <c r="G22" s="55" t="s">
        <v>284</v>
      </c>
      <c r="H22" s="55" t="s">
        <v>166</v>
      </c>
      <c r="I22" s="54" t="s">
        <v>131</v>
      </c>
      <c r="J22" s="138" t="s">
        <v>19</v>
      </c>
      <c r="K22" s="59" t="s">
        <v>58</v>
      </c>
      <c r="L22" s="134"/>
      <c r="M22" s="136">
        <v>6.5</v>
      </c>
      <c r="N22" s="136">
        <v>2.6</v>
      </c>
      <c r="O22" s="136">
        <v>2.2000000000000002</v>
      </c>
      <c r="P22" s="136">
        <v>2.7</v>
      </c>
      <c r="Q22" s="146">
        <f>M22*70+N22*75+O22*25+P22*45</f>
        <v>826.5</v>
      </c>
    </row>
    <row r="23" spans="2:17" s="7" customFormat="1" ht="21" customHeight="1">
      <c r="B23" s="88"/>
      <c r="C23" s="90"/>
      <c r="D23" s="132"/>
      <c r="E23" s="56" t="s">
        <v>285</v>
      </c>
      <c r="F23" s="62" t="s">
        <v>330</v>
      </c>
      <c r="G23" s="56" t="s">
        <v>375</v>
      </c>
      <c r="H23" s="56" t="s">
        <v>167</v>
      </c>
      <c r="I23" s="62" t="s">
        <v>132</v>
      </c>
      <c r="J23" s="132"/>
      <c r="K23" s="58" t="s">
        <v>383</v>
      </c>
      <c r="L23" s="135"/>
      <c r="M23" s="137"/>
      <c r="N23" s="137"/>
      <c r="O23" s="137"/>
      <c r="P23" s="137"/>
      <c r="Q23" s="147"/>
    </row>
    <row r="24" spans="2:17" s="7" customFormat="1" ht="21" customHeight="1">
      <c r="B24" s="88" t="s">
        <v>221</v>
      </c>
      <c r="C24" s="95" t="s">
        <v>17</v>
      </c>
      <c r="D24" s="138" t="s">
        <v>28</v>
      </c>
      <c r="E24" s="54" t="s">
        <v>286</v>
      </c>
      <c r="F24" s="54" t="s">
        <v>45</v>
      </c>
      <c r="G24" s="54" t="s">
        <v>287</v>
      </c>
      <c r="H24" s="54" t="s">
        <v>168</v>
      </c>
      <c r="I24" s="54" t="s">
        <v>288</v>
      </c>
      <c r="J24" s="138" t="s">
        <v>19</v>
      </c>
      <c r="K24" s="57" t="s">
        <v>289</v>
      </c>
      <c r="L24" s="139"/>
      <c r="M24" s="140">
        <v>6.6</v>
      </c>
      <c r="N24" s="140">
        <v>2.5</v>
      </c>
      <c r="O24" s="140">
        <v>2.2000000000000002</v>
      </c>
      <c r="P24" s="140">
        <v>2.5</v>
      </c>
      <c r="Q24" s="148">
        <f>M24*70+N24*75+O24*25+P24*45</f>
        <v>817</v>
      </c>
    </row>
    <row r="25" spans="2:17" s="7" customFormat="1" ht="21" customHeight="1" thickBot="1">
      <c r="B25" s="98"/>
      <c r="C25" s="104"/>
      <c r="D25" s="141"/>
      <c r="E25" s="60" t="s">
        <v>290</v>
      </c>
      <c r="F25" s="60" t="s">
        <v>360</v>
      </c>
      <c r="G25" s="60" t="s">
        <v>361</v>
      </c>
      <c r="H25" s="60" t="s">
        <v>169</v>
      </c>
      <c r="I25" s="60" t="s">
        <v>291</v>
      </c>
      <c r="J25" s="141"/>
      <c r="K25" s="61" t="s">
        <v>292</v>
      </c>
      <c r="L25" s="142"/>
      <c r="M25" s="143"/>
      <c r="N25" s="143"/>
      <c r="O25" s="143"/>
      <c r="P25" s="143"/>
      <c r="Q25" s="149"/>
    </row>
    <row r="26" spans="2:17" s="7" customFormat="1" ht="21" customHeight="1">
      <c r="B26" s="105" t="s">
        <v>222</v>
      </c>
      <c r="C26" s="89" t="s">
        <v>13</v>
      </c>
      <c r="D26" s="133" t="s">
        <v>37</v>
      </c>
      <c r="E26" s="55" t="s">
        <v>346</v>
      </c>
      <c r="F26" s="55" t="s">
        <v>293</v>
      </c>
      <c r="G26" s="55" t="s">
        <v>72</v>
      </c>
      <c r="H26" s="55" t="s">
        <v>170</v>
      </c>
      <c r="I26" s="54" t="s">
        <v>179</v>
      </c>
      <c r="J26" s="133" t="s">
        <v>18</v>
      </c>
      <c r="K26" s="54" t="s">
        <v>294</v>
      </c>
      <c r="L26" s="134"/>
      <c r="M26" s="136">
        <v>6.7</v>
      </c>
      <c r="N26" s="136">
        <v>2.7</v>
      </c>
      <c r="O26" s="136">
        <v>2.1</v>
      </c>
      <c r="P26" s="136">
        <v>2.8</v>
      </c>
      <c r="Q26" s="146">
        <f>M26*70+N26*75+O26*25+P26*45</f>
        <v>850</v>
      </c>
    </row>
    <row r="27" spans="2:17" s="7" customFormat="1" ht="21" customHeight="1">
      <c r="B27" s="88"/>
      <c r="C27" s="90"/>
      <c r="D27" s="132"/>
      <c r="E27" s="56" t="s">
        <v>347</v>
      </c>
      <c r="F27" s="56" t="s">
        <v>384</v>
      </c>
      <c r="G27" s="56" t="s">
        <v>295</v>
      </c>
      <c r="H27" s="56" t="s">
        <v>385</v>
      </c>
      <c r="I27" s="56" t="s">
        <v>180</v>
      </c>
      <c r="J27" s="132"/>
      <c r="K27" s="56" t="s">
        <v>296</v>
      </c>
      <c r="L27" s="135"/>
      <c r="M27" s="137"/>
      <c r="N27" s="137"/>
      <c r="O27" s="137"/>
      <c r="P27" s="137"/>
      <c r="Q27" s="147"/>
    </row>
    <row r="28" spans="2:17" s="7" customFormat="1" ht="21" customHeight="1">
      <c r="B28" s="88" t="s">
        <v>223</v>
      </c>
      <c r="C28" s="95" t="s">
        <v>14</v>
      </c>
      <c r="D28" s="138" t="s">
        <v>28</v>
      </c>
      <c r="E28" s="55" t="s">
        <v>332</v>
      </c>
      <c r="F28" s="55" t="s">
        <v>334</v>
      </c>
      <c r="G28" s="55" t="s">
        <v>65</v>
      </c>
      <c r="H28" s="55" t="s">
        <v>345</v>
      </c>
      <c r="I28" s="55" t="s">
        <v>297</v>
      </c>
      <c r="J28" s="138" t="s">
        <v>19</v>
      </c>
      <c r="K28" s="54" t="s">
        <v>66</v>
      </c>
      <c r="L28" s="139"/>
      <c r="M28" s="140">
        <v>6.6</v>
      </c>
      <c r="N28" s="140">
        <v>2.7</v>
      </c>
      <c r="O28" s="140">
        <v>2.2000000000000002</v>
      </c>
      <c r="P28" s="140">
        <v>2.7</v>
      </c>
      <c r="Q28" s="148">
        <f>M28*70+N28*75+O28*25+P28*45</f>
        <v>841</v>
      </c>
    </row>
    <row r="29" spans="2:17" s="7" customFormat="1" ht="21" customHeight="1">
      <c r="B29" s="88"/>
      <c r="C29" s="90"/>
      <c r="D29" s="132"/>
      <c r="E29" s="56" t="s">
        <v>333</v>
      </c>
      <c r="F29" s="56" t="s">
        <v>335</v>
      </c>
      <c r="G29" s="56" t="s">
        <v>349</v>
      </c>
      <c r="H29" s="56" t="s">
        <v>386</v>
      </c>
      <c r="I29" s="56" t="s">
        <v>298</v>
      </c>
      <c r="J29" s="132"/>
      <c r="K29" s="56" t="s">
        <v>387</v>
      </c>
      <c r="L29" s="135"/>
      <c r="M29" s="137"/>
      <c r="N29" s="137"/>
      <c r="O29" s="137"/>
      <c r="P29" s="137"/>
      <c r="Q29" s="147"/>
    </row>
    <row r="30" spans="2:17" s="7" customFormat="1" ht="21" customHeight="1">
      <c r="B30" s="88" t="s">
        <v>224</v>
      </c>
      <c r="C30" s="95" t="s">
        <v>15</v>
      </c>
      <c r="D30" s="138" t="s">
        <v>299</v>
      </c>
      <c r="E30" s="55" t="s">
        <v>339</v>
      </c>
      <c r="F30" s="54" t="s">
        <v>328</v>
      </c>
      <c r="G30" s="55" t="s">
        <v>94</v>
      </c>
      <c r="H30" s="54" t="s">
        <v>134</v>
      </c>
      <c r="I30" s="54" t="s">
        <v>171</v>
      </c>
      <c r="J30" s="138" t="s">
        <v>21</v>
      </c>
      <c r="K30" s="54" t="s">
        <v>235</v>
      </c>
      <c r="L30" s="139"/>
      <c r="M30" s="140">
        <v>6.5</v>
      </c>
      <c r="N30" s="140">
        <v>2.5</v>
      </c>
      <c r="O30" s="140">
        <v>2.2000000000000002</v>
      </c>
      <c r="P30" s="140">
        <v>2.9</v>
      </c>
      <c r="Q30" s="148">
        <f>M30*70+N30*75+O30*25+P30*45</f>
        <v>828</v>
      </c>
    </row>
    <row r="31" spans="2:17" s="7" customFormat="1" ht="21" customHeight="1">
      <c r="B31" s="88"/>
      <c r="C31" s="90"/>
      <c r="D31" s="132"/>
      <c r="E31" s="56" t="s">
        <v>338</v>
      </c>
      <c r="F31" s="56" t="s">
        <v>109</v>
      </c>
      <c r="G31" s="56" t="s">
        <v>364</v>
      </c>
      <c r="H31" s="56" t="s">
        <v>135</v>
      </c>
      <c r="I31" s="56" t="s">
        <v>172</v>
      </c>
      <c r="J31" s="132"/>
      <c r="K31" s="56" t="s">
        <v>236</v>
      </c>
      <c r="L31" s="135"/>
      <c r="M31" s="137"/>
      <c r="N31" s="137"/>
      <c r="O31" s="137"/>
      <c r="P31" s="137"/>
      <c r="Q31" s="147"/>
    </row>
    <row r="32" spans="2:17" s="4" customFormat="1" ht="21" customHeight="1">
      <c r="B32" s="88" t="s">
        <v>225</v>
      </c>
      <c r="C32" s="95" t="s">
        <v>16</v>
      </c>
      <c r="D32" s="138" t="s">
        <v>28</v>
      </c>
      <c r="E32" s="55" t="s">
        <v>62</v>
      </c>
      <c r="F32" s="55" t="s">
        <v>342</v>
      </c>
      <c r="G32" s="55" t="s">
        <v>61</v>
      </c>
      <c r="H32" s="55" t="s">
        <v>136</v>
      </c>
      <c r="I32" s="55" t="s">
        <v>173</v>
      </c>
      <c r="J32" s="133" t="s">
        <v>19</v>
      </c>
      <c r="K32" s="55" t="s">
        <v>300</v>
      </c>
      <c r="L32" s="134"/>
      <c r="M32" s="136">
        <v>6.6</v>
      </c>
      <c r="N32" s="136">
        <v>2.5</v>
      </c>
      <c r="O32" s="136">
        <v>2.2000000000000002</v>
      </c>
      <c r="P32" s="136">
        <v>2.8</v>
      </c>
      <c r="Q32" s="146">
        <f>M32*70+N32*75+O32*25+P32*45</f>
        <v>830.5</v>
      </c>
    </row>
    <row r="33" spans="2:17" s="7" customFormat="1" ht="21" customHeight="1">
      <c r="B33" s="88"/>
      <c r="C33" s="90"/>
      <c r="D33" s="132"/>
      <c r="E33" s="56" t="s">
        <v>60</v>
      </c>
      <c r="F33" s="56" t="s">
        <v>343</v>
      </c>
      <c r="G33" s="56" t="s">
        <v>365</v>
      </c>
      <c r="H33" s="56" t="s">
        <v>137</v>
      </c>
      <c r="I33" s="56" t="s">
        <v>174</v>
      </c>
      <c r="J33" s="132"/>
      <c r="K33" s="56" t="s">
        <v>301</v>
      </c>
      <c r="L33" s="135"/>
      <c r="M33" s="137"/>
      <c r="N33" s="137"/>
      <c r="O33" s="137"/>
      <c r="P33" s="137"/>
      <c r="Q33" s="147"/>
    </row>
    <row r="34" spans="2:17" s="4" customFormat="1" ht="21" customHeight="1">
      <c r="B34" s="88" t="s">
        <v>226</v>
      </c>
      <c r="C34" s="95" t="s">
        <v>17</v>
      </c>
      <c r="D34" s="138" t="s">
        <v>38</v>
      </c>
      <c r="E34" s="54" t="s">
        <v>336</v>
      </c>
      <c r="F34" s="54" t="s">
        <v>302</v>
      </c>
      <c r="G34" s="63" t="s">
        <v>303</v>
      </c>
      <c r="H34" s="54" t="s">
        <v>195</v>
      </c>
      <c r="I34" s="54" t="s">
        <v>181</v>
      </c>
      <c r="J34" s="138" t="s">
        <v>19</v>
      </c>
      <c r="K34" s="57" t="s">
        <v>304</v>
      </c>
      <c r="L34" s="139"/>
      <c r="M34" s="140">
        <v>6.6</v>
      </c>
      <c r="N34" s="140">
        <v>2.7</v>
      </c>
      <c r="O34" s="140">
        <v>2.1</v>
      </c>
      <c r="P34" s="140">
        <v>2.7</v>
      </c>
      <c r="Q34" s="148">
        <f>M34*70+N34*75+O34*25+P34*45</f>
        <v>838.5</v>
      </c>
    </row>
    <row r="35" spans="2:17" s="7" customFormat="1" ht="21" customHeight="1" thickBot="1">
      <c r="B35" s="98"/>
      <c r="C35" s="104"/>
      <c r="D35" s="141"/>
      <c r="E35" s="60" t="s">
        <v>337</v>
      </c>
      <c r="F35" s="60" t="s">
        <v>305</v>
      </c>
      <c r="G35" s="64" t="s">
        <v>306</v>
      </c>
      <c r="H35" s="60" t="s">
        <v>388</v>
      </c>
      <c r="I35" s="60" t="s">
        <v>182</v>
      </c>
      <c r="J35" s="141"/>
      <c r="K35" s="61" t="s">
        <v>307</v>
      </c>
      <c r="L35" s="142"/>
      <c r="M35" s="143"/>
      <c r="N35" s="143"/>
      <c r="O35" s="143"/>
      <c r="P35" s="143"/>
      <c r="Q35" s="149"/>
    </row>
    <row r="36" spans="2:17" s="4" customFormat="1" ht="21" customHeight="1">
      <c r="B36" s="105" t="s">
        <v>227</v>
      </c>
      <c r="C36" s="106" t="s">
        <v>13</v>
      </c>
      <c r="D36" s="131" t="s">
        <v>28</v>
      </c>
      <c r="E36" s="55" t="s">
        <v>344</v>
      </c>
      <c r="F36" s="55" t="s">
        <v>308</v>
      </c>
      <c r="G36" s="55" t="s">
        <v>92</v>
      </c>
      <c r="H36" s="55" t="s">
        <v>184</v>
      </c>
      <c r="I36" s="54" t="s">
        <v>152</v>
      </c>
      <c r="J36" s="133" t="s">
        <v>18</v>
      </c>
      <c r="K36" s="65" t="s">
        <v>309</v>
      </c>
      <c r="L36" s="134"/>
      <c r="M36" s="136">
        <v>6.7</v>
      </c>
      <c r="N36" s="136">
        <v>2.5</v>
      </c>
      <c r="O36" s="136">
        <v>2.2000000000000002</v>
      </c>
      <c r="P36" s="136">
        <v>2.9</v>
      </c>
      <c r="Q36" s="146">
        <f>M36*70+N36*75+O36*25+P36*45</f>
        <v>842</v>
      </c>
    </row>
    <row r="37" spans="2:17" s="7" customFormat="1" ht="21" customHeight="1">
      <c r="B37" s="88"/>
      <c r="C37" s="90"/>
      <c r="D37" s="132"/>
      <c r="E37" s="56" t="s">
        <v>389</v>
      </c>
      <c r="F37" s="56" t="s">
        <v>310</v>
      </c>
      <c r="G37" s="56" t="s">
        <v>116</v>
      </c>
      <c r="H37" s="56" t="s">
        <v>132</v>
      </c>
      <c r="I37" s="56" t="s">
        <v>153</v>
      </c>
      <c r="J37" s="132"/>
      <c r="K37" s="58" t="s">
        <v>311</v>
      </c>
      <c r="L37" s="135"/>
      <c r="M37" s="137"/>
      <c r="N37" s="137"/>
      <c r="O37" s="137"/>
      <c r="P37" s="137"/>
      <c r="Q37" s="147"/>
    </row>
    <row r="38" spans="2:17" s="4" customFormat="1" ht="21" customHeight="1">
      <c r="B38" s="88" t="s">
        <v>228</v>
      </c>
      <c r="C38" s="95" t="s">
        <v>14</v>
      </c>
      <c r="D38" s="138" t="s">
        <v>112</v>
      </c>
      <c r="E38" s="55" t="s">
        <v>312</v>
      </c>
      <c r="F38" s="55" t="s">
        <v>313</v>
      </c>
      <c r="G38" s="55" t="s">
        <v>82</v>
      </c>
      <c r="H38" s="55" t="s">
        <v>187</v>
      </c>
      <c r="I38" s="55" t="s">
        <v>140</v>
      </c>
      <c r="J38" s="138" t="s">
        <v>19</v>
      </c>
      <c r="K38" s="57" t="s">
        <v>314</v>
      </c>
      <c r="L38" s="139"/>
      <c r="M38" s="140">
        <v>6.6</v>
      </c>
      <c r="N38" s="140">
        <v>2.6</v>
      </c>
      <c r="O38" s="140">
        <v>2.2000000000000002</v>
      </c>
      <c r="P38" s="140">
        <v>2.6</v>
      </c>
      <c r="Q38" s="148">
        <f>M38*70+N38*75+O38*25+P38*45</f>
        <v>829</v>
      </c>
    </row>
    <row r="39" spans="2:17" s="7" customFormat="1" ht="21" customHeight="1">
      <c r="B39" s="88"/>
      <c r="C39" s="90"/>
      <c r="D39" s="132"/>
      <c r="E39" s="56" t="s">
        <v>315</v>
      </c>
      <c r="F39" s="56" t="s">
        <v>316</v>
      </c>
      <c r="G39" s="56" t="s">
        <v>390</v>
      </c>
      <c r="H39" s="56" t="s">
        <v>188</v>
      </c>
      <c r="I39" s="56" t="s">
        <v>141</v>
      </c>
      <c r="J39" s="132"/>
      <c r="K39" s="58" t="s">
        <v>391</v>
      </c>
      <c r="L39" s="135"/>
      <c r="M39" s="137"/>
      <c r="N39" s="137"/>
      <c r="O39" s="137"/>
      <c r="P39" s="137"/>
      <c r="Q39" s="147"/>
    </row>
    <row r="40" spans="2:17" s="4" customFormat="1" ht="21" customHeight="1">
      <c r="B40" s="88" t="s">
        <v>229</v>
      </c>
      <c r="C40" s="95" t="s">
        <v>15</v>
      </c>
      <c r="D40" s="138" t="s">
        <v>317</v>
      </c>
      <c r="E40" s="54" t="s">
        <v>340</v>
      </c>
      <c r="F40" s="54" t="s">
        <v>95</v>
      </c>
      <c r="G40" s="54" t="s">
        <v>97</v>
      </c>
      <c r="H40" s="54" t="s">
        <v>185</v>
      </c>
      <c r="I40" s="63" t="s">
        <v>138</v>
      </c>
      <c r="J40" s="138" t="s">
        <v>21</v>
      </c>
      <c r="K40" s="54" t="s">
        <v>100</v>
      </c>
      <c r="L40" s="139"/>
      <c r="M40" s="140">
        <v>6.5</v>
      </c>
      <c r="N40" s="140">
        <v>2.7</v>
      </c>
      <c r="O40" s="140">
        <v>2.2000000000000002</v>
      </c>
      <c r="P40" s="140">
        <v>2.7</v>
      </c>
      <c r="Q40" s="148">
        <f>M40*70+N40*75+O40*25+P40*45</f>
        <v>834</v>
      </c>
    </row>
    <row r="41" spans="2:17" s="7" customFormat="1" ht="21" customHeight="1">
      <c r="B41" s="88"/>
      <c r="C41" s="90"/>
      <c r="D41" s="132"/>
      <c r="E41" s="56" t="s">
        <v>341</v>
      </c>
      <c r="F41" s="56" t="s">
        <v>96</v>
      </c>
      <c r="G41" s="56" t="s">
        <v>369</v>
      </c>
      <c r="H41" s="56" t="s">
        <v>186</v>
      </c>
      <c r="I41" s="66" t="s">
        <v>139</v>
      </c>
      <c r="J41" s="132"/>
      <c r="K41" s="56" t="s">
        <v>101</v>
      </c>
      <c r="L41" s="135"/>
      <c r="M41" s="137"/>
      <c r="N41" s="137"/>
      <c r="O41" s="137"/>
      <c r="P41" s="137"/>
      <c r="Q41" s="147"/>
    </row>
    <row r="42" spans="2:17" s="7" customFormat="1" ht="21" customHeight="1">
      <c r="B42" s="88" t="s">
        <v>230</v>
      </c>
      <c r="C42" s="95" t="s">
        <v>16</v>
      </c>
      <c r="D42" s="133" t="s">
        <v>36</v>
      </c>
      <c r="E42" s="55" t="s">
        <v>318</v>
      </c>
      <c r="F42" s="55" t="s">
        <v>144</v>
      </c>
      <c r="G42" s="55" t="s">
        <v>319</v>
      </c>
      <c r="H42" s="55" t="s">
        <v>190</v>
      </c>
      <c r="I42" s="54" t="s">
        <v>189</v>
      </c>
      <c r="J42" s="133" t="s">
        <v>19</v>
      </c>
      <c r="K42" s="55" t="s">
        <v>85</v>
      </c>
      <c r="L42" s="134"/>
      <c r="M42" s="136">
        <v>6.5</v>
      </c>
      <c r="N42" s="136">
        <v>2.6</v>
      </c>
      <c r="O42" s="136">
        <v>2.2000000000000002</v>
      </c>
      <c r="P42" s="136">
        <v>2.9</v>
      </c>
      <c r="Q42" s="146">
        <f>M42*70+N42*75+O42*25+P42*45</f>
        <v>835.5</v>
      </c>
    </row>
    <row r="43" spans="2:17" s="7" customFormat="1" ht="21" customHeight="1">
      <c r="B43" s="88"/>
      <c r="C43" s="90"/>
      <c r="D43" s="132"/>
      <c r="E43" s="56" t="s">
        <v>320</v>
      </c>
      <c r="F43" s="56" t="s">
        <v>392</v>
      </c>
      <c r="G43" s="56" t="s">
        <v>114</v>
      </c>
      <c r="H43" s="56" t="s">
        <v>191</v>
      </c>
      <c r="I43" s="56" t="s">
        <v>393</v>
      </c>
      <c r="J43" s="132"/>
      <c r="K43" s="56" t="s">
        <v>321</v>
      </c>
      <c r="L43" s="135"/>
      <c r="M43" s="137"/>
      <c r="N43" s="137"/>
      <c r="O43" s="137"/>
      <c r="P43" s="137"/>
      <c r="Q43" s="147"/>
    </row>
    <row r="44" spans="2:17" s="7" customFormat="1" ht="21" customHeight="1">
      <c r="B44" s="88" t="s">
        <v>231</v>
      </c>
      <c r="C44" s="95" t="s">
        <v>17</v>
      </c>
      <c r="D44" s="138" t="s">
        <v>28</v>
      </c>
      <c r="E44" s="67" t="s">
        <v>244</v>
      </c>
      <c r="F44" s="54" t="s">
        <v>322</v>
      </c>
      <c r="G44" s="54" t="s">
        <v>323</v>
      </c>
      <c r="H44" s="54" t="s">
        <v>145</v>
      </c>
      <c r="I44" s="54" t="s">
        <v>194</v>
      </c>
      <c r="J44" s="138" t="s">
        <v>19</v>
      </c>
      <c r="K44" s="57" t="s">
        <v>324</v>
      </c>
      <c r="L44" s="139" t="s">
        <v>397</v>
      </c>
      <c r="M44" s="140">
        <v>6.7</v>
      </c>
      <c r="N44" s="140">
        <v>2.5</v>
      </c>
      <c r="O44" s="140">
        <v>2.1</v>
      </c>
      <c r="P44" s="140">
        <v>2.7</v>
      </c>
      <c r="Q44" s="148">
        <f>M44*70+N44*75+O44*25+P44*45</f>
        <v>830.5</v>
      </c>
    </row>
    <row r="45" spans="2:17" s="7" customFormat="1" ht="21" customHeight="1" thickBot="1">
      <c r="B45" s="98"/>
      <c r="C45" s="104"/>
      <c r="D45" s="141"/>
      <c r="E45" s="60" t="s">
        <v>250</v>
      </c>
      <c r="F45" s="60" t="s">
        <v>394</v>
      </c>
      <c r="G45" s="60" t="s">
        <v>325</v>
      </c>
      <c r="H45" s="60" t="s">
        <v>420</v>
      </c>
      <c r="I45" s="60" t="s">
        <v>377</v>
      </c>
      <c r="J45" s="141"/>
      <c r="K45" s="60" t="s">
        <v>327</v>
      </c>
      <c r="L45" s="142"/>
      <c r="M45" s="143"/>
      <c r="N45" s="143"/>
      <c r="O45" s="143"/>
      <c r="P45" s="143"/>
      <c r="Q45" s="149"/>
    </row>
    <row r="46" spans="2:17" s="7" customFormat="1" ht="12" customHeight="1">
      <c r="B46" s="21" t="s">
        <v>22</v>
      </c>
      <c r="C46" s="22"/>
      <c r="D46" s="22"/>
      <c r="E46" s="22"/>
      <c r="F46" s="22"/>
      <c r="G46" s="22"/>
      <c r="H46" s="22"/>
      <c r="I46" s="23"/>
      <c r="J46" s="23"/>
      <c r="K46" s="23"/>
      <c r="L46" s="23"/>
      <c r="M46" s="24"/>
      <c r="N46" s="24"/>
      <c r="O46" s="24"/>
      <c r="P46" s="24"/>
      <c r="Q46" s="24"/>
    </row>
    <row r="47" spans="2:17" s="7" customFormat="1" ht="12" customHeight="1">
      <c r="B47" s="25" t="s">
        <v>23</v>
      </c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</row>
    <row r="48" spans="2:17" s="4" customFormat="1" ht="12" customHeight="1">
      <c r="B48" s="27" t="s">
        <v>398</v>
      </c>
      <c r="C48" s="22"/>
      <c r="D48" s="22"/>
      <c r="E48" s="22"/>
      <c r="F48" s="22"/>
      <c r="G48" s="22"/>
      <c r="H48" s="22"/>
      <c r="I48" s="21" t="s">
        <v>24</v>
      </c>
      <c r="J48" s="28"/>
      <c r="K48" s="28"/>
      <c r="L48" s="127"/>
      <c r="M48" s="127"/>
      <c r="N48" s="127"/>
      <c r="O48" s="127"/>
      <c r="P48" s="127"/>
      <c r="Q48" s="127"/>
    </row>
    <row r="49" spans="2:17" s="4" customFormat="1" ht="21" customHeight="1">
      <c r="B49" s="1"/>
      <c r="C49" s="1"/>
      <c r="D49" s="1"/>
      <c r="E49" s="1"/>
      <c r="F49" s="1"/>
      <c r="G49" s="1"/>
      <c r="H49" s="1"/>
      <c r="I49" s="1"/>
      <c r="J49" s="1"/>
      <c r="K49" s="1"/>
      <c r="L49" s="2"/>
      <c r="M49" s="2"/>
      <c r="N49" s="2"/>
      <c r="O49" s="2"/>
      <c r="P49" s="2"/>
      <c r="Q49" s="2"/>
    </row>
  </sheetData>
  <mergeCells count="202">
    <mergeCell ref="Q44:Q45"/>
    <mergeCell ref="L48:Q48"/>
    <mergeCell ref="Q42:Q43"/>
    <mergeCell ref="B44:B45"/>
    <mergeCell ref="C44:C45"/>
    <mergeCell ref="D44:D45"/>
    <mergeCell ref="J44:J45"/>
    <mergeCell ref="L44:L45"/>
    <mergeCell ref="M44:M45"/>
    <mergeCell ref="N44:N45"/>
    <mergeCell ref="O44:O45"/>
    <mergeCell ref="P44:P45"/>
    <mergeCell ref="B42:B43"/>
    <mergeCell ref="C42:C43"/>
    <mergeCell ref="D42:D43"/>
    <mergeCell ref="J42:J43"/>
    <mergeCell ref="L42:L43"/>
    <mergeCell ref="M42:M43"/>
    <mergeCell ref="N42:N43"/>
    <mergeCell ref="O42:O43"/>
    <mergeCell ref="P42:P43"/>
    <mergeCell ref="Q38:Q39"/>
    <mergeCell ref="B40:B41"/>
    <mergeCell ref="C40:C41"/>
    <mergeCell ref="D40:D41"/>
    <mergeCell ref="J40:J41"/>
    <mergeCell ref="L40:L41"/>
    <mergeCell ref="M40:M41"/>
    <mergeCell ref="N40:N41"/>
    <mergeCell ref="O40:O41"/>
    <mergeCell ref="P40:P41"/>
    <mergeCell ref="Q40:Q41"/>
    <mergeCell ref="B38:B39"/>
    <mergeCell ref="C38:C39"/>
    <mergeCell ref="D38:D39"/>
    <mergeCell ref="J38:J39"/>
    <mergeCell ref="L38:L39"/>
    <mergeCell ref="M38:M39"/>
    <mergeCell ref="N38:N39"/>
    <mergeCell ref="O38:O39"/>
    <mergeCell ref="P38:P39"/>
    <mergeCell ref="Q34:Q35"/>
    <mergeCell ref="B36:B37"/>
    <mergeCell ref="C36:C37"/>
    <mergeCell ref="D36:D37"/>
    <mergeCell ref="J36:J37"/>
    <mergeCell ref="L36:L37"/>
    <mergeCell ref="M36:M37"/>
    <mergeCell ref="N36:N37"/>
    <mergeCell ref="O36:O37"/>
    <mergeCell ref="P36:P37"/>
    <mergeCell ref="Q36:Q37"/>
    <mergeCell ref="B34:B35"/>
    <mergeCell ref="C34:C35"/>
    <mergeCell ref="D34:D35"/>
    <mergeCell ref="J34:J35"/>
    <mergeCell ref="L34:L35"/>
    <mergeCell ref="M34:M35"/>
    <mergeCell ref="N34:N35"/>
    <mergeCell ref="O34:O35"/>
    <mergeCell ref="P34:P35"/>
    <mergeCell ref="Q30:Q31"/>
    <mergeCell ref="B32:B33"/>
    <mergeCell ref="C32:C33"/>
    <mergeCell ref="D32:D33"/>
    <mergeCell ref="J32:J33"/>
    <mergeCell ref="L32:L33"/>
    <mergeCell ref="M32:M33"/>
    <mergeCell ref="N32:N33"/>
    <mergeCell ref="O32:O33"/>
    <mergeCell ref="P32:P33"/>
    <mergeCell ref="Q32:Q33"/>
    <mergeCell ref="B30:B31"/>
    <mergeCell ref="C30:C31"/>
    <mergeCell ref="D30:D31"/>
    <mergeCell ref="J30:J31"/>
    <mergeCell ref="L30:L31"/>
    <mergeCell ref="M30:M31"/>
    <mergeCell ref="N30:N31"/>
    <mergeCell ref="O30:O31"/>
    <mergeCell ref="P30:P31"/>
    <mergeCell ref="Q26:Q27"/>
    <mergeCell ref="B28:B29"/>
    <mergeCell ref="C28:C29"/>
    <mergeCell ref="D28:D29"/>
    <mergeCell ref="J28:J29"/>
    <mergeCell ref="L28:L29"/>
    <mergeCell ref="M28:M29"/>
    <mergeCell ref="N28:N29"/>
    <mergeCell ref="O28:O29"/>
    <mergeCell ref="P28:P29"/>
    <mergeCell ref="Q28:Q29"/>
    <mergeCell ref="B26:B27"/>
    <mergeCell ref="C26:C27"/>
    <mergeCell ref="D26:D27"/>
    <mergeCell ref="J26:J27"/>
    <mergeCell ref="L26:L27"/>
    <mergeCell ref="M26:M27"/>
    <mergeCell ref="N26:N27"/>
    <mergeCell ref="O26:O27"/>
    <mergeCell ref="P26:P27"/>
    <mergeCell ref="Q22:Q23"/>
    <mergeCell ref="B24:B25"/>
    <mergeCell ref="C24:C25"/>
    <mergeCell ref="D24:D25"/>
    <mergeCell ref="J24:J25"/>
    <mergeCell ref="L24:L25"/>
    <mergeCell ref="M24:M25"/>
    <mergeCell ref="N24:N25"/>
    <mergeCell ref="O24:O25"/>
    <mergeCell ref="P24:P25"/>
    <mergeCell ref="Q24:Q25"/>
    <mergeCell ref="B22:B23"/>
    <mergeCell ref="C22:C23"/>
    <mergeCell ref="D22:D23"/>
    <mergeCell ref="J22:J23"/>
    <mergeCell ref="L22:L23"/>
    <mergeCell ref="M22:M23"/>
    <mergeCell ref="N22:N23"/>
    <mergeCell ref="O22:O23"/>
    <mergeCell ref="P22:P23"/>
    <mergeCell ref="Q18:Q19"/>
    <mergeCell ref="B20:B21"/>
    <mergeCell ref="C20:C21"/>
    <mergeCell ref="D20:D21"/>
    <mergeCell ref="J20:J21"/>
    <mergeCell ref="L20:L21"/>
    <mergeCell ref="M20:M21"/>
    <mergeCell ref="N20:N21"/>
    <mergeCell ref="O20:O21"/>
    <mergeCell ref="P20:P21"/>
    <mergeCell ref="Q20:Q21"/>
    <mergeCell ref="B18:B19"/>
    <mergeCell ref="C18:C19"/>
    <mergeCell ref="D18:D19"/>
    <mergeCell ref="J18:J19"/>
    <mergeCell ref="L18:L19"/>
    <mergeCell ref="M18:M19"/>
    <mergeCell ref="N18:N19"/>
    <mergeCell ref="O18:O19"/>
    <mergeCell ref="P18:P19"/>
    <mergeCell ref="Q14:Q15"/>
    <mergeCell ref="B16:B17"/>
    <mergeCell ref="C16:C17"/>
    <mergeCell ref="D16:D17"/>
    <mergeCell ref="J16:J17"/>
    <mergeCell ref="L16:L17"/>
    <mergeCell ref="M16:M17"/>
    <mergeCell ref="N16:N17"/>
    <mergeCell ref="O16:O17"/>
    <mergeCell ref="P16:P17"/>
    <mergeCell ref="Q16:Q17"/>
    <mergeCell ref="B14:B15"/>
    <mergeCell ref="C14:C15"/>
    <mergeCell ref="D14:D15"/>
    <mergeCell ref="J14:J15"/>
    <mergeCell ref="L14:L15"/>
    <mergeCell ref="M14:M15"/>
    <mergeCell ref="N14:N15"/>
    <mergeCell ref="O14:O15"/>
    <mergeCell ref="P14:P15"/>
    <mergeCell ref="B12:B13"/>
    <mergeCell ref="C12:C13"/>
    <mergeCell ref="D12:D13"/>
    <mergeCell ref="J12:J13"/>
    <mergeCell ref="M12:M13"/>
    <mergeCell ref="N12:N13"/>
    <mergeCell ref="O12:O13"/>
    <mergeCell ref="P12:P13"/>
    <mergeCell ref="Q12:Q13"/>
    <mergeCell ref="Q8:Q9"/>
    <mergeCell ref="B10:B11"/>
    <mergeCell ref="C10:C11"/>
    <mergeCell ref="D10:D11"/>
    <mergeCell ref="J10:J11"/>
    <mergeCell ref="L10:L11"/>
    <mergeCell ref="M10:M11"/>
    <mergeCell ref="N10:N11"/>
    <mergeCell ref="O10:O11"/>
    <mergeCell ref="P10:P11"/>
    <mergeCell ref="Q10:Q11"/>
    <mergeCell ref="B8:B9"/>
    <mergeCell ref="C8:C9"/>
    <mergeCell ref="D8:D9"/>
    <mergeCell ref="J8:J9"/>
    <mergeCell ref="L8:L9"/>
    <mergeCell ref="M8:M9"/>
    <mergeCell ref="N8:N9"/>
    <mergeCell ref="O8:O9"/>
    <mergeCell ref="P8:P9"/>
    <mergeCell ref="J2:Q4"/>
    <mergeCell ref="F5:I5"/>
    <mergeCell ref="B6:B7"/>
    <mergeCell ref="C6:C7"/>
    <mergeCell ref="D6:D7"/>
    <mergeCell ref="J6:J7"/>
    <mergeCell ref="L6:L7"/>
    <mergeCell ref="M6:M7"/>
    <mergeCell ref="N6:N7"/>
    <mergeCell ref="O6:O7"/>
    <mergeCell ref="P6:P7"/>
    <mergeCell ref="Q6:Q7"/>
  </mergeCells>
  <phoneticPr fontId="2" type="noConversion"/>
  <printOptions horizontalCentered="1"/>
  <pageMargins left="0" right="0" top="0.31496062992125984" bottom="0" header="0" footer="0"/>
  <pageSetup paperSize="9" scale="8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4</vt:i4>
      </vt:variant>
    </vt:vector>
  </HeadingPairs>
  <TitlesOfParts>
    <vt:vector size="9" baseType="lpstr">
      <vt:lpstr>福豐葷</vt:lpstr>
      <vt:lpstr>福豐素</vt:lpstr>
      <vt:lpstr>福豐校審葷 (2)</vt:lpstr>
      <vt:lpstr>福豐校審葷</vt:lpstr>
      <vt:lpstr>福豐校審素</vt:lpstr>
      <vt:lpstr>福豐校審素!Print_Area</vt:lpstr>
      <vt:lpstr>'福豐校審葷 (2)'!Print_Area</vt:lpstr>
      <vt:lpstr>福豐素!Print_Area</vt:lpstr>
      <vt:lpstr>福豐葷!Print_Area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2026-04-15T00:07:58Z</cp:lastPrinted>
  <dcterms:created xsi:type="dcterms:W3CDTF">2026-02-24T03:47:11Z</dcterms:created>
  <dcterms:modified xsi:type="dcterms:W3CDTF">2026-04-21T06:15:13Z</dcterms:modified>
</cp:coreProperties>
</file>