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午餐業務(竹菲)\午餐菜單\115.05\"/>
    </mc:Choice>
  </mc:AlternateContent>
  <xr:revisionPtr revIDLastSave="0" documentId="13_ncr:1_{4AB9D51F-6E42-43B4-BB9B-362C1570B2CB}" xr6:coauthVersionLast="47" xr6:coauthVersionMax="47" xr10:uidLastSave="{00000000-0000-0000-0000-000000000000}"/>
  <bookViews>
    <workbookView xWindow="-108" yWindow="-108" windowWidth="23256" windowHeight="12456" xr2:uid="{1FF00824-BE44-4C49-909D-C5003CDD38F0}"/>
  </bookViews>
  <sheets>
    <sheet name="11505國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6" i="1" l="1"/>
  <c r="P46" i="1"/>
  <c r="O46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</calcChain>
</file>

<file path=xl/sharedStrings.xml><?xml version="1.0" encoding="utf-8"?>
<sst xmlns="http://schemas.openxmlformats.org/spreadsheetml/2006/main" count="261" uniqueCount="214">
  <si>
    <r>
      <rPr>
        <b/>
        <sz val="230"/>
        <color rgb="FFFF0000"/>
        <rFont val="金梅浪漫體"/>
        <family val="3"/>
        <charset val="136"/>
      </rPr>
      <t xml:space="preserve">     </t>
    </r>
    <r>
      <rPr>
        <sz val="275"/>
        <color rgb="FFFF0000"/>
        <rFont val="金梅浪漫體"/>
        <family val="3"/>
        <charset val="136"/>
      </rPr>
      <t>津味</t>
    </r>
    <r>
      <rPr>
        <b/>
        <sz val="130"/>
        <color rgb="FFFF0000"/>
        <rFont val="華康兒風體W4"/>
        <family val="2"/>
        <charset val="136"/>
      </rPr>
      <t>優質午餐</t>
    </r>
    <phoneticPr fontId="5" type="noConversion"/>
  </si>
  <si>
    <t>日期</t>
    <phoneticPr fontId="5" type="noConversion"/>
  </si>
  <si>
    <t>星期</t>
    <phoneticPr fontId="5" type="noConversion"/>
  </si>
  <si>
    <t>主食</t>
    <phoneticPr fontId="5" type="noConversion"/>
  </si>
  <si>
    <t>美味主菜</t>
    <phoneticPr fontId="5" type="noConversion"/>
  </si>
  <si>
    <t>美味副菜</t>
    <phoneticPr fontId="5" type="noConversion"/>
  </si>
  <si>
    <t>青菜</t>
    <phoneticPr fontId="5" type="noConversion"/>
  </si>
  <si>
    <t>湯品</t>
    <phoneticPr fontId="5" type="noConversion"/>
  </si>
  <si>
    <t>全榖雜糧類 (份)</t>
    <phoneticPr fontId="5" type="noConversion"/>
  </si>
  <si>
    <t>豆魚蛋肉類  (份)</t>
    <phoneticPr fontId="5" type="noConversion"/>
  </si>
  <si>
    <t>蔬菜 (份)</t>
    <phoneticPr fontId="5" type="noConversion"/>
  </si>
  <si>
    <t>油脂與堅果類  (份)</t>
    <phoneticPr fontId="5" type="noConversion"/>
  </si>
  <si>
    <t>熱  量 (Kcal)</t>
    <phoneticPr fontId="5" type="noConversion"/>
  </si>
  <si>
    <t>5/1</t>
    <phoneticPr fontId="5" type="noConversion"/>
  </si>
  <si>
    <t>五</t>
    <phoneticPr fontId="5" type="noConversion"/>
  </si>
  <si>
    <t>勞動節放假一天</t>
    <phoneticPr fontId="5" type="noConversion"/>
  </si>
  <si>
    <t>5/4</t>
    <phoneticPr fontId="5" type="noConversion"/>
  </si>
  <si>
    <t>一</t>
    <phoneticPr fontId="5" type="noConversion"/>
  </si>
  <si>
    <t>白飯</t>
    <phoneticPr fontId="5" type="noConversion"/>
  </si>
  <si>
    <t>番茄炒蛋</t>
    <phoneticPr fontId="5" type="noConversion"/>
  </si>
  <si>
    <t>鐵板豆腐</t>
    <phoneticPr fontId="5" type="noConversion"/>
  </si>
  <si>
    <t>產銷履歷蔬菜</t>
    <phoneticPr fontId="5" type="noConversion"/>
  </si>
  <si>
    <t>冬瓜燉雞</t>
    <phoneticPr fontId="5" type="noConversion"/>
  </si>
  <si>
    <t>C雞肉/燒</t>
    <phoneticPr fontId="5" type="noConversion"/>
  </si>
  <si>
    <t>Q番茄.Q雞蛋/炒</t>
    <phoneticPr fontId="5" type="noConversion"/>
  </si>
  <si>
    <t>非基改豆腐.C豬肉.T紅蘿蔔/煮</t>
    <phoneticPr fontId="5" type="noConversion"/>
  </si>
  <si>
    <t>Q冬瓜.C雞肉</t>
    <phoneticPr fontId="5" type="noConversion"/>
  </si>
  <si>
    <t>5/5</t>
    <phoneticPr fontId="5" type="noConversion"/>
  </si>
  <si>
    <t>二</t>
    <phoneticPr fontId="5" type="noConversion"/>
  </si>
  <si>
    <t>燕麥飯</t>
    <phoneticPr fontId="5" type="noConversion"/>
  </si>
  <si>
    <t>和風關東煮</t>
    <phoneticPr fontId="5" type="noConversion"/>
  </si>
  <si>
    <t>有機蔬菜</t>
    <phoneticPr fontId="5" type="noConversion"/>
  </si>
  <si>
    <t>筍香肉片湯</t>
    <phoneticPr fontId="5" type="noConversion"/>
  </si>
  <si>
    <t>C豬肉/燒</t>
  </si>
  <si>
    <t>Q白蘿蔔.T紅蘿蔔.C貢丸/煮</t>
    <phoneticPr fontId="5" type="noConversion"/>
  </si>
  <si>
    <t>筍.C豬肉</t>
    <phoneticPr fontId="5" type="noConversion"/>
  </si>
  <si>
    <t>5/6</t>
    <phoneticPr fontId="5" type="noConversion"/>
  </si>
  <si>
    <t>三</t>
    <phoneticPr fontId="5" type="noConversion"/>
  </si>
  <si>
    <t>台式炸醬麵</t>
    <phoneticPr fontId="5" type="noConversion"/>
  </si>
  <si>
    <t>季節蔬菜</t>
    <phoneticPr fontId="5" type="noConversion"/>
  </si>
  <si>
    <t>C雞肉/炸</t>
    <phoneticPr fontId="5" type="noConversion"/>
  </si>
  <si>
    <t>非基改百頁豆腐.C豬肉/煮</t>
  </si>
  <si>
    <t>Q香菇.C花椰菜/炒</t>
    <phoneticPr fontId="5" type="noConversion"/>
  </si>
  <si>
    <t>T紅豆.地瓜圓</t>
    <phoneticPr fontId="5" type="noConversion"/>
  </si>
  <si>
    <t>5/7</t>
    <phoneticPr fontId="5" type="noConversion"/>
  </si>
  <si>
    <t>四</t>
    <phoneticPr fontId="5" type="noConversion"/>
  </si>
  <si>
    <t>小薏仁飯</t>
    <phoneticPr fontId="5" type="noConversion"/>
  </si>
  <si>
    <t>濃醇咖哩</t>
  </si>
  <si>
    <t>金黃玉米湯</t>
    <phoneticPr fontId="5" type="noConversion"/>
  </si>
  <si>
    <t>Q馬鈴薯.T紅蘿蔔/煮</t>
  </si>
  <si>
    <t>蝦米.Q蒲瓜.T紅蘿蔔.Q木耳/炒</t>
    <phoneticPr fontId="5" type="noConversion"/>
  </si>
  <si>
    <t>Q玉米.Q雞蛋</t>
    <phoneticPr fontId="5" type="noConversion"/>
  </si>
  <si>
    <t>5/8</t>
    <phoneticPr fontId="5" type="noConversion"/>
  </si>
  <si>
    <t>Q嫩蒸蛋</t>
    <phoneticPr fontId="5" type="noConversion"/>
  </si>
  <si>
    <t>日式豆腐湯</t>
    <phoneticPr fontId="5" type="noConversion"/>
  </si>
  <si>
    <t>Q雞蛋.蔥/蒸</t>
    <phoneticPr fontId="5" type="noConversion"/>
  </si>
  <si>
    <t>非基改豆腐.味噌</t>
    <phoneticPr fontId="5" type="noConversion"/>
  </si>
  <si>
    <t>5/11</t>
    <phoneticPr fontId="5" type="noConversion"/>
  </si>
  <si>
    <t>蕎麥米飯</t>
    <phoneticPr fontId="5" type="noConversion"/>
  </si>
  <si>
    <t>韭香銀芽</t>
    <phoneticPr fontId="5" type="noConversion"/>
  </si>
  <si>
    <t>佛手瓜雞湯</t>
    <phoneticPr fontId="5" type="noConversion"/>
  </si>
  <si>
    <t>C豬肉.Q洋蔥/燒</t>
    <phoneticPr fontId="5" type="noConversion"/>
  </si>
  <si>
    <t>Q韭菜.T紅蘿蔔.Q豆芽菜.非基改豆包絲/炒</t>
    <phoneticPr fontId="5" type="noConversion"/>
  </si>
  <si>
    <t>Q佛手瓜.C雞肉</t>
    <phoneticPr fontId="5" type="noConversion"/>
  </si>
  <si>
    <t>5/12</t>
    <phoneticPr fontId="5" type="noConversion"/>
  </si>
  <si>
    <t>肉燥淋甘藍</t>
    <phoneticPr fontId="5" type="noConversion"/>
  </si>
  <si>
    <t>青醬洋芋</t>
    <phoneticPr fontId="5" type="noConversion"/>
  </si>
  <si>
    <t>酸菜雞湯</t>
    <phoneticPr fontId="5" type="noConversion"/>
  </si>
  <si>
    <t>C豬肉.Q高麗菜/炒</t>
    <phoneticPr fontId="5" type="noConversion"/>
  </si>
  <si>
    <t>Q洋芋.T紅蘿蔔.九層塔/煮</t>
    <phoneticPr fontId="5" type="noConversion"/>
  </si>
  <si>
    <t>酸菜.C雞肉</t>
    <phoneticPr fontId="5" type="noConversion"/>
  </si>
  <si>
    <t>5/13</t>
    <phoneticPr fontId="5" type="noConversion"/>
  </si>
  <si>
    <t>招牌蛋炒飯</t>
    <phoneticPr fontId="5" type="noConversion"/>
  </si>
  <si>
    <t>梅菜油腐</t>
    <phoneticPr fontId="5" type="noConversion"/>
  </si>
  <si>
    <t>C豬肉/炸</t>
    <phoneticPr fontId="5" type="noConversion"/>
  </si>
  <si>
    <t>Q白蘿蔔.Q杏鮑菇.C豬肉/燙</t>
    <phoneticPr fontId="5" type="noConversion"/>
  </si>
  <si>
    <t>非基改油豆腐.T紅蘿蔔.梅乾菜/煮</t>
    <phoneticPr fontId="5" type="noConversion"/>
  </si>
  <si>
    <t>冬瓜茶磚.山粉圓.QQ</t>
    <phoneticPr fontId="5" type="noConversion"/>
  </si>
  <si>
    <t>5/14</t>
    <phoneticPr fontId="5" type="noConversion"/>
  </si>
  <si>
    <t>冬瓜三鮮</t>
  </si>
  <si>
    <t>港式酸辣湯</t>
    <phoneticPr fontId="5" type="noConversion"/>
  </si>
  <si>
    <t>Q冬瓜.C豬肉.T毛豆/煮</t>
  </si>
  <si>
    <t>非基改豆腐.Q雞蛋.Q木耳</t>
    <phoneticPr fontId="5" type="noConversion"/>
  </si>
  <si>
    <t>5/15</t>
    <phoneticPr fontId="5" type="noConversion"/>
  </si>
  <si>
    <t>五穀米飯</t>
    <phoneticPr fontId="5" type="noConversion"/>
  </si>
  <si>
    <t>醋香海帶絲</t>
  </si>
  <si>
    <t>鍋燒白菜</t>
    <phoneticPr fontId="5" type="noConversion"/>
  </si>
  <si>
    <t>芹香米粉湯</t>
    <phoneticPr fontId="5" type="noConversion"/>
  </si>
  <si>
    <t>C豬肉.Q洋蔥/炒</t>
    <phoneticPr fontId="5" type="noConversion"/>
  </si>
  <si>
    <t>海帶絲.T紅蘿蔔.C豬肉/炒</t>
  </si>
  <si>
    <t>Q大白菜.C豬肉/燒</t>
    <phoneticPr fontId="5" type="noConversion"/>
  </si>
  <si>
    <t>米粉.C豬肉.Q芹</t>
    <phoneticPr fontId="5" type="noConversion"/>
  </si>
  <si>
    <t>5/18</t>
    <phoneticPr fontId="5" type="noConversion"/>
  </si>
  <si>
    <t>芹香小炒</t>
    <phoneticPr fontId="5" type="noConversion"/>
  </si>
  <si>
    <t>甜不辣季豆</t>
  </si>
  <si>
    <t>香菇雞湯</t>
    <phoneticPr fontId="5" type="noConversion"/>
  </si>
  <si>
    <t>C雞肉.Q馬鈴薯/煮</t>
    <phoneticPr fontId="5" type="noConversion"/>
  </si>
  <si>
    <t>非基改干片.T紅蘿蔔.Q芹/炒</t>
    <phoneticPr fontId="5" type="noConversion"/>
  </si>
  <si>
    <t>Q甜不辣.T四季豆/炒</t>
  </si>
  <si>
    <t>Q香菇.Q白蘿蔔.C雞肉</t>
    <phoneticPr fontId="5" type="noConversion"/>
  </si>
  <si>
    <t>5/19</t>
    <phoneticPr fontId="5" type="noConversion"/>
  </si>
  <si>
    <t>胚芽米飯</t>
    <phoneticPr fontId="5" type="noConversion"/>
  </si>
  <si>
    <t>紅娘炒蛋</t>
    <phoneticPr fontId="5" type="noConversion"/>
  </si>
  <si>
    <t>刺瓜木耳</t>
    <phoneticPr fontId="5" type="noConversion"/>
  </si>
  <si>
    <t>紫菜蛋花湯</t>
    <phoneticPr fontId="5" type="noConversion"/>
  </si>
  <si>
    <t>C豬肉.筍干.梅乾菜/煮</t>
    <phoneticPr fontId="5" type="noConversion"/>
  </si>
  <si>
    <t>Q雞蛋.T紅蘿蔔/炒</t>
    <phoneticPr fontId="5" type="noConversion"/>
  </si>
  <si>
    <t>Q大黃瓜.Q木耳.T紅蘿蔔/煮</t>
    <phoneticPr fontId="5" type="noConversion"/>
  </si>
  <si>
    <t>紫菜.Q雞蛋</t>
    <phoneticPr fontId="5" type="noConversion"/>
  </si>
  <si>
    <t>5/20</t>
    <phoneticPr fontId="5" type="noConversion"/>
  </si>
  <si>
    <t>培根
義大利麵</t>
    <phoneticPr fontId="5" type="noConversion"/>
  </si>
  <si>
    <t>花椰肉絲</t>
    <phoneticPr fontId="5" type="noConversion"/>
  </si>
  <si>
    <t>Q杏鮑菇.非基改黑豆干/煮</t>
    <phoneticPr fontId="5" type="noConversion"/>
  </si>
  <si>
    <t>C花椰菜.C豬肉/炒</t>
    <phoneticPr fontId="5" type="noConversion"/>
  </si>
  <si>
    <t>芋圓.小薏仁.奶粉</t>
    <phoneticPr fontId="5" type="noConversion"/>
  </si>
  <si>
    <t>5/21</t>
    <phoneticPr fontId="5" type="noConversion"/>
  </si>
  <si>
    <t>麥片Q飯</t>
    <phoneticPr fontId="5" type="noConversion"/>
  </si>
  <si>
    <t>茄汁炒蛋</t>
    <phoneticPr fontId="5" type="noConversion"/>
  </si>
  <si>
    <t>高湯鮮蔬</t>
    <phoneticPr fontId="5" type="noConversion"/>
  </si>
  <si>
    <t>柴魚味噌湯</t>
    <phoneticPr fontId="5" type="noConversion"/>
  </si>
  <si>
    <t>C豬肉/燒</t>
    <phoneticPr fontId="5" type="noConversion"/>
  </si>
  <si>
    <t>Q雞蛋.Q番茄/炒</t>
    <phoneticPr fontId="5" type="noConversion"/>
  </si>
  <si>
    <t>Q高麗菜.Q金針菇.T紅蘿蔔/炒</t>
    <phoneticPr fontId="5" type="noConversion"/>
  </si>
  <si>
    <t>非基改豆腐.柴魚.味噌</t>
    <phoneticPr fontId="5" type="noConversion"/>
  </si>
  <si>
    <t>5/22</t>
    <phoneticPr fontId="5" type="noConversion"/>
  </si>
  <si>
    <t>鮮肉粉絲</t>
    <phoneticPr fontId="5" type="noConversion"/>
  </si>
  <si>
    <t>玉米濃湯</t>
    <phoneticPr fontId="5" type="noConversion"/>
  </si>
  <si>
    <t>冬粉.C豬肉.T紅蘿蔔/炒</t>
    <phoneticPr fontId="5" type="noConversion"/>
  </si>
  <si>
    <t>5/25</t>
    <phoneticPr fontId="5" type="noConversion"/>
  </si>
  <si>
    <t>金茸豆腐</t>
    <phoneticPr fontId="5" type="noConversion"/>
  </si>
  <si>
    <t>肉骨茶湯</t>
    <phoneticPr fontId="5" type="noConversion"/>
  </si>
  <si>
    <t>Q金針菇.非基改豆腐/燒</t>
    <phoneticPr fontId="5" type="noConversion"/>
  </si>
  <si>
    <t>Q豆芽菜.T紅蘿蔔.C豬肉/炒</t>
    <phoneticPr fontId="5" type="noConversion"/>
  </si>
  <si>
    <t>Q冬瓜.C雞肉.肉骨茶包</t>
    <phoneticPr fontId="5" type="noConversion"/>
  </si>
  <si>
    <t>5/26</t>
    <phoneticPr fontId="5" type="noConversion"/>
  </si>
  <si>
    <t>糙米飯</t>
    <phoneticPr fontId="5" type="noConversion"/>
  </si>
  <si>
    <t>滑嫩蒸蛋</t>
    <phoneticPr fontId="5" type="noConversion"/>
  </si>
  <si>
    <t>沙茶鮮筍</t>
    <phoneticPr fontId="5" type="noConversion"/>
  </si>
  <si>
    <t>榨菜肉片湯</t>
    <phoneticPr fontId="5" type="noConversion"/>
  </si>
  <si>
    <t>Q雞蛋/蒸</t>
    <phoneticPr fontId="5" type="noConversion"/>
  </si>
  <si>
    <t>Q竹筍.T紅蘿蔔.C豬肉/炒</t>
    <phoneticPr fontId="5" type="noConversion"/>
  </si>
  <si>
    <t>榨菜.C豬肉</t>
    <phoneticPr fontId="5" type="noConversion"/>
  </si>
  <si>
    <t>5/27</t>
    <phoneticPr fontId="5" type="noConversion"/>
  </si>
  <si>
    <t>古早味
滷肉飯</t>
    <phoneticPr fontId="5" type="noConversion"/>
  </si>
  <si>
    <t>眷村滷味</t>
    <phoneticPr fontId="5" type="noConversion"/>
  </si>
  <si>
    <t>Q白蘿蔔.C豬肉.素肚.酸菜心/滷</t>
    <phoneticPr fontId="5" type="noConversion"/>
  </si>
  <si>
    <t>Q大白菜.T紅蘿蔔.C豬肉/煮</t>
    <phoneticPr fontId="5" type="noConversion"/>
  </si>
  <si>
    <t>綠豆.粉圓</t>
    <phoneticPr fontId="5" type="noConversion"/>
  </si>
  <si>
    <t>5/28</t>
    <phoneticPr fontId="5" type="noConversion"/>
  </si>
  <si>
    <t>鹽水時蔬</t>
    <phoneticPr fontId="5" type="noConversion"/>
  </si>
  <si>
    <t>香濃酸辣湯</t>
    <phoneticPr fontId="5" type="noConversion"/>
  </si>
  <si>
    <t>Q高麗菜.T雞肉.Q木耳/燙</t>
    <phoneticPr fontId="5" type="noConversion"/>
  </si>
  <si>
    <t>非基改豆腐.Q雞蛋</t>
    <phoneticPr fontId="5" type="noConversion"/>
  </si>
  <si>
    <t>5/29</t>
    <phoneticPr fontId="5" type="noConversion"/>
  </si>
  <si>
    <t>豆干肉燥</t>
    <phoneticPr fontId="5" type="noConversion"/>
  </si>
  <si>
    <t>蕈菇季豆肉絲</t>
    <phoneticPr fontId="5" type="noConversion"/>
  </si>
  <si>
    <t>番茄羅宋湯</t>
    <phoneticPr fontId="5" type="noConversion"/>
  </si>
  <si>
    <t>C豬肉.非基改干丁/蒸</t>
    <phoneticPr fontId="5" type="noConversion"/>
  </si>
  <si>
    <t>Q香菇.T四季豆.C豬肉/炒</t>
    <phoneticPr fontId="5" type="noConversion"/>
  </si>
  <si>
    <t>Q番茄.Q馬鈴薯.T紅蘿蔔</t>
    <phoneticPr fontId="5" type="noConversion"/>
  </si>
  <si>
    <r>
      <rPr>
        <sz val="40"/>
        <rFont val="華康隸書體W5"/>
        <family val="4"/>
        <charset val="136"/>
      </rPr>
      <t>★</t>
    </r>
    <r>
      <rPr>
        <sz val="50"/>
        <rFont val="華康隸書體W5"/>
        <family val="4"/>
        <charset val="136"/>
      </rPr>
      <t>午餐唯一最佳選擇 津味</t>
    </r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 xml:space="preserve">◎全面使用非基因改造黃豆製品及玉米。注意：甲殼類、魚類、芒果、堅果類、芝麻、花生、牛奶、羊奶、蛋、含麩質之穀物、大豆、使用亞硫酸鹽類等及其製品，不適合對其過敏體質者食用。▽週一供應產銷履歷蔬菜、週二、四、五供應有機蔬菜，以桃園市農會所提供的深色蔬菜為主。營養師：李怡宣                                                                         
                 </t>
    </r>
    <phoneticPr fontId="5" type="noConversion"/>
  </si>
  <si>
    <t>照燒雞腿排</t>
    <phoneticPr fontId="5" type="noConversion"/>
  </si>
  <si>
    <t>糖醋咕咾肉</t>
    <phoneticPr fontId="5" type="noConversion"/>
  </si>
  <si>
    <t>喀滋鹽酥雞</t>
    <phoneticPr fontId="5" type="noConversion"/>
  </si>
  <si>
    <t>沙茶雞丁</t>
    <phoneticPr fontId="5" type="noConversion"/>
  </si>
  <si>
    <t>塔香三杯魚</t>
    <phoneticPr fontId="5" type="noConversion"/>
  </si>
  <si>
    <t>C水鯊魚.Q杏鮑菇/燒</t>
    <phoneticPr fontId="5" type="noConversion"/>
  </si>
  <si>
    <t>麻婆百頁</t>
    <phoneticPr fontId="5" type="noConversion"/>
  </si>
  <si>
    <t>鮮菇花椰</t>
    <phoneticPr fontId="5" type="noConversion"/>
  </si>
  <si>
    <t>蒜蓉蘿蔔糕</t>
    <phoneticPr fontId="5" type="noConversion"/>
  </si>
  <si>
    <t>蘿蔔糕.蒜/炒</t>
    <phoneticPr fontId="5" type="noConversion"/>
  </si>
  <si>
    <t>紅豆地瓜圓</t>
    <phoneticPr fontId="5" type="noConversion"/>
  </si>
  <si>
    <t>開陽蒲瓜</t>
    <phoneticPr fontId="5" type="noConversion"/>
  </si>
  <si>
    <t>沙茶燒肉丼</t>
    <phoneticPr fontId="5" type="noConversion"/>
  </si>
  <si>
    <t>蜜汁翅小腿×2</t>
    <phoneticPr fontId="5" type="noConversion"/>
  </si>
  <si>
    <t>香酥大阪豬排</t>
    <phoneticPr fontId="5" type="noConversion"/>
  </si>
  <si>
    <t>泰式椒麻雞</t>
    <phoneticPr fontId="5" type="noConversion"/>
  </si>
  <si>
    <t>黑胡椒豬柳</t>
    <phoneticPr fontId="5" type="noConversion"/>
  </si>
  <si>
    <t>蔬菜獅子頭</t>
    <phoneticPr fontId="5" type="noConversion"/>
  </si>
  <si>
    <t>C獅子頭.T紅蘿蔔/燒</t>
    <phoneticPr fontId="5" type="noConversion"/>
  </si>
  <si>
    <t>麻辣燙</t>
    <phoneticPr fontId="5" type="noConversion"/>
  </si>
  <si>
    <t>檸檬冬瓜茶</t>
    <phoneticPr fontId="5" type="noConversion"/>
  </si>
  <si>
    <t>雞柳條×2</t>
    <phoneticPr fontId="5" type="noConversion"/>
  </si>
  <si>
    <t>C雞柳條/炸</t>
    <phoneticPr fontId="5" type="noConversion"/>
  </si>
  <si>
    <t>椰香咖哩雞</t>
    <phoneticPr fontId="5" type="noConversion"/>
  </si>
  <si>
    <t>香筍扣肉</t>
    <phoneticPr fontId="5" type="noConversion"/>
  </si>
  <si>
    <t>卡拉脆皮雞排</t>
    <phoneticPr fontId="5" type="noConversion"/>
  </si>
  <si>
    <t>C鯰魚/燒</t>
    <phoneticPr fontId="5" type="noConversion"/>
  </si>
  <si>
    <t>香濃沙嗲魚</t>
    <phoneticPr fontId="5" type="noConversion"/>
  </si>
  <si>
    <t>酸甜燒餃×2</t>
    <phoneticPr fontId="5" type="noConversion"/>
  </si>
  <si>
    <t>C水餃/燒</t>
    <phoneticPr fontId="5" type="noConversion"/>
  </si>
  <si>
    <t>芋圓撞奶</t>
    <phoneticPr fontId="5" type="noConversion"/>
  </si>
  <si>
    <t>三杯杏鮑菇</t>
    <phoneticPr fontId="5" type="noConversion"/>
  </si>
  <si>
    <t>照燒雞丁</t>
    <phoneticPr fontId="5" type="noConversion"/>
  </si>
  <si>
    <t>醋溜咕咾雞</t>
    <phoneticPr fontId="5" type="noConversion"/>
  </si>
  <si>
    <t>味噌燉魚</t>
    <phoneticPr fontId="5" type="noConversion"/>
  </si>
  <si>
    <t>C水鯊魚/燒</t>
    <phoneticPr fontId="5" type="noConversion"/>
  </si>
  <si>
    <t>鐵板芽菜</t>
    <phoneticPr fontId="5" type="noConversion"/>
  </si>
  <si>
    <t>綠豆粉圓</t>
    <phoneticPr fontId="5" type="noConversion"/>
  </si>
  <si>
    <t>家常白菜</t>
    <phoneticPr fontId="5" type="noConversion"/>
  </si>
  <si>
    <t>椒鹽炸雞翅</t>
    <phoneticPr fontId="5" type="noConversion"/>
  </si>
  <si>
    <t>日式豬肉丼</t>
    <phoneticPr fontId="5" type="noConversion"/>
  </si>
  <si>
    <t>紫米飯
(蔬食日)</t>
    <phoneticPr fontId="5" type="noConversion"/>
  </si>
  <si>
    <t>豆奶</t>
    <phoneticPr fontId="5" type="noConversion"/>
  </si>
  <si>
    <t>上海青燴魷魚丸</t>
    <phoneticPr fontId="5" type="noConversion"/>
  </si>
  <si>
    <t>T青江菜.C魷魚丸/燴</t>
    <phoneticPr fontId="5" type="noConversion"/>
  </si>
  <si>
    <t>彩椒雞茸</t>
    <phoneticPr fontId="5" type="noConversion"/>
  </si>
  <si>
    <t>Q彩椒.T雞肉/炒</t>
    <phoneticPr fontId="5" type="noConversion"/>
  </si>
  <si>
    <t>鮮肉包</t>
    <phoneticPr fontId="5" type="noConversion"/>
  </si>
  <si>
    <t>C肉包/蒸</t>
    <phoneticPr fontId="5" type="noConversion"/>
  </si>
  <si>
    <t>海苔白飯+
竹葉粽子
(包粽餐)</t>
    <phoneticPr fontId="5" type="noConversion"/>
  </si>
  <si>
    <t>本校初步計算三章比率</t>
    <phoneticPr fontId="5" type="noConversion"/>
  </si>
  <si>
    <t>三章數</t>
    <phoneticPr fontId="5" type="noConversion"/>
  </si>
  <si>
    <t>Q數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</si>
</sst>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\ h:mm;@"/>
  </numFmts>
  <fonts count="42">
    <font>
      <sz val="12"/>
      <name val="新細明體"/>
      <family val="1"/>
      <charset val="136"/>
    </font>
    <font>
      <b/>
      <sz val="70"/>
      <color rgb="FFFF0000"/>
      <name val="金梅浪漫體"/>
      <family val="3"/>
      <charset val="136"/>
    </font>
    <font>
      <b/>
      <sz val="230"/>
      <color rgb="FFFF0000"/>
      <name val="金梅浪漫體"/>
      <family val="3"/>
      <charset val="136"/>
    </font>
    <font>
      <sz val="275"/>
      <color rgb="FFFF0000"/>
      <name val="金梅浪漫體"/>
      <family val="3"/>
      <charset val="136"/>
    </font>
    <font>
      <b/>
      <sz val="130"/>
      <color rgb="FFFF0000"/>
      <name val="華康兒風體W4"/>
      <family val="2"/>
      <charset val="136"/>
    </font>
    <font>
      <sz val="9"/>
      <name val="新細明體"/>
      <family val="1"/>
      <charset val="136"/>
    </font>
    <font>
      <b/>
      <sz val="70"/>
      <color theme="1"/>
      <name val="金梅浪漫體"/>
      <family val="3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30"/>
      <name val="微軟正黑體"/>
      <family val="2"/>
      <charset val="136"/>
    </font>
    <font>
      <b/>
      <sz val="18"/>
      <name val="微軟正黑體"/>
      <family val="2"/>
      <charset val="136"/>
    </font>
    <font>
      <sz val="24"/>
      <name val="微軟正黑體"/>
      <family val="2"/>
      <charset val="136"/>
    </font>
    <font>
      <sz val="48"/>
      <name val="華康中圓體"/>
      <family val="3"/>
      <charset val="136"/>
    </font>
    <font>
      <sz val="28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60"/>
      <name val="華康中圓體"/>
      <family val="3"/>
      <charset val="136"/>
    </font>
    <font>
      <sz val="28"/>
      <name val="新細明體"/>
      <family val="1"/>
      <charset val="136"/>
    </font>
    <font>
      <sz val="30"/>
      <name val="華康中圓體"/>
      <family val="3"/>
      <charset val="136"/>
    </font>
    <font>
      <sz val="28"/>
      <name val="華康墨字體(P)"/>
      <family val="3"/>
      <charset val="136"/>
    </font>
    <font>
      <sz val="26"/>
      <name val="微軟正黑體"/>
      <family val="2"/>
      <charset val="136"/>
    </font>
    <font>
      <sz val="28"/>
      <name val="雅坊美工04"/>
      <family val="3"/>
      <charset val="136"/>
    </font>
    <font>
      <sz val="30"/>
      <name val="微軟正黑體"/>
      <family val="2"/>
      <charset val="136"/>
    </font>
    <font>
      <sz val="28"/>
      <name val="標楷體"/>
      <family val="4"/>
      <charset val="136"/>
    </font>
    <font>
      <sz val="40"/>
      <name val="華康隸書體W5"/>
      <family val="4"/>
      <charset val="136"/>
    </font>
    <font>
      <sz val="50"/>
      <name val="華康隸書體W5"/>
      <family val="4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30"/>
      <name val="華康儷細黑"/>
      <family val="3"/>
      <charset val="136"/>
    </font>
    <font>
      <sz val="24"/>
      <name val="Arial Unicode MS"/>
      <family val="2"/>
      <charset val="136"/>
    </font>
    <font>
      <sz val="12"/>
      <name val="文鼎中特黑"/>
      <family val="3"/>
      <charset val="136"/>
    </font>
    <font>
      <sz val="28"/>
      <name val="文鼎中特黑"/>
      <family val="3"/>
      <charset val="136"/>
    </font>
    <font>
      <sz val="22"/>
      <name val="新細明體"/>
      <family val="1"/>
      <charset val="136"/>
    </font>
    <font>
      <sz val="36"/>
      <name val="華康中圓體"/>
      <family val="3"/>
      <charset val="136"/>
    </font>
    <font>
      <sz val="60"/>
      <name val="新細明體"/>
      <family val="1"/>
      <charset val="136"/>
    </font>
    <font>
      <sz val="60"/>
      <name val="華康中圓體(P)"/>
      <family val="2"/>
      <charset val="136"/>
    </font>
    <font>
      <sz val="60"/>
      <color rgb="FFC00000"/>
      <name val="新細明體"/>
      <family val="1"/>
      <charset val="136"/>
    </font>
    <font>
      <b/>
      <sz val="50"/>
      <color rgb="FFC00000"/>
      <name val="新細明體"/>
      <family val="1"/>
      <charset val="136"/>
    </font>
    <font>
      <sz val="50"/>
      <name val="Microsoft JhengHei UI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mediumDashDotDot">
        <color rgb="FFFF0066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16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0" fontId="17" fillId="2" borderId="0" xfId="0" applyFont="1" applyFill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horizontal="center" vertical="center" shrinkToFit="1"/>
    </xf>
    <xf numFmtId="0" fontId="20" fillId="3" borderId="24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7" fillId="4" borderId="0" xfId="0" applyFont="1" applyFill="1" applyAlignment="1">
      <alignment vertical="center" shrinkToFit="1"/>
    </xf>
    <xf numFmtId="0" fontId="17" fillId="4" borderId="39" xfId="0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3" fillId="0" borderId="1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shrinkToFit="1"/>
    </xf>
    <xf numFmtId="49" fontId="11" fillId="0" borderId="44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 shrinkToFit="1"/>
    </xf>
    <xf numFmtId="1" fontId="14" fillId="0" borderId="47" xfId="0" applyNumberFormat="1" applyFont="1" applyBorder="1" applyAlignment="1">
      <alignment horizontal="center" vertical="center" wrapText="1" shrinkToFit="1"/>
    </xf>
    <xf numFmtId="0" fontId="28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 applyAlignment="1">
      <alignment horizontal="left" vertical="top" wrapText="1"/>
    </xf>
    <xf numFmtId="0" fontId="33" fillId="2" borderId="0" xfId="0" applyFont="1" applyFill="1">
      <alignment vertical="center"/>
    </xf>
    <xf numFmtId="0" fontId="34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7" fillId="2" borderId="0" xfId="0" applyFont="1" applyFill="1" applyAlignment="1">
      <alignment vertical="center" shrinkToFit="1"/>
    </xf>
    <xf numFmtId="0" fontId="37" fillId="2" borderId="0" xfId="0" applyFont="1" applyFill="1">
      <alignment vertical="center"/>
    </xf>
    <xf numFmtId="176" fontId="23" fillId="0" borderId="10" xfId="0" applyNumberFormat="1" applyFont="1" applyBorder="1" applyAlignment="1">
      <alignment horizontal="left" vertical="top" wrapText="1"/>
    </xf>
    <xf numFmtId="177" fontId="32" fillId="2" borderId="0" xfId="0" applyNumberFormat="1" applyFont="1" applyFill="1" applyAlignment="1">
      <alignment horizontal="right" vertical="center"/>
    </xf>
    <xf numFmtId="1" fontId="14" fillId="0" borderId="28" xfId="0" applyNumberFormat="1" applyFont="1" applyBorder="1" applyAlignment="1">
      <alignment horizontal="center" vertical="center" wrapText="1" shrinkToFit="1"/>
    </xf>
    <xf numFmtId="1" fontId="14" fillId="0" borderId="25" xfId="0" applyNumberFormat="1" applyFont="1" applyBorder="1" applyAlignment="1">
      <alignment horizontal="center" vertical="center" wrapText="1" shrinkToFit="1"/>
    </xf>
    <xf numFmtId="49" fontId="11" fillId="0" borderId="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8" fillId="0" borderId="3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1" fontId="14" fillId="0" borderId="48" xfId="0" applyNumberFormat="1" applyFont="1" applyBorder="1" applyAlignment="1">
      <alignment horizontal="center" vertical="center" wrapText="1" shrinkToFit="1"/>
    </xf>
    <xf numFmtId="1" fontId="14" fillId="0" borderId="18" xfId="0" applyNumberFormat="1" applyFont="1" applyBorder="1" applyAlignment="1">
      <alignment horizontal="center" vertical="center" wrapText="1" shrinkToFit="1"/>
    </xf>
    <xf numFmtId="49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 shrinkToFi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 shrinkToFit="1"/>
    </xf>
    <xf numFmtId="0" fontId="14" fillId="3" borderId="29" xfId="0" applyFont="1" applyFill="1" applyBorder="1" applyAlignment="1">
      <alignment horizontal="center" vertical="center" wrapText="1" shrinkToFit="1"/>
    </xf>
    <xf numFmtId="0" fontId="14" fillId="3" borderId="8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/>
    </xf>
    <xf numFmtId="1" fontId="14" fillId="3" borderId="48" xfId="0" applyNumberFormat="1" applyFont="1" applyFill="1" applyBorder="1" applyAlignment="1">
      <alignment horizontal="center" vertical="center" wrapText="1" shrinkToFit="1"/>
    </xf>
    <xf numFmtId="1" fontId="14" fillId="3" borderId="25" xfId="0" applyNumberFormat="1" applyFont="1" applyFill="1" applyBorder="1" applyAlignment="1">
      <alignment horizontal="center" vertical="center" wrapText="1" shrinkToFit="1"/>
    </xf>
    <xf numFmtId="49" fontId="11" fillId="0" borderId="19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1" fontId="14" fillId="0" borderId="9" xfId="0" applyNumberFormat="1" applyFont="1" applyBorder="1" applyAlignment="1">
      <alignment horizontal="center" vertical="center" wrapText="1" shrinkToFit="1"/>
    </xf>
    <xf numFmtId="0" fontId="36" fillId="0" borderId="8" xfId="0" applyFont="1" applyBorder="1" applyAlignment="1">
      <alignment horizontal="center" vertical="center" wrapText="1" shrinkToFit="1"/>
    </xf>
    <xf numFmtId="0" fontId="36" fillId="0" borderId="16" xfId="0" applyFont="1" applyBorder="1" applyAlignment="1">
      <alignment horizontal="center" vertical="center" wrapText="1" shrinkToFit="1"/>
    </xf>
    <xf numFmtId="49" fontId="11" fillId="3" borderId="13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37" fillId="8" borderId="0" xfId="0" applyFont="1" applyFill="1" applyAlignment="1">
      <alignment vertical="center" shrinkToFit="1"/>
    </xf>
    <xf numFmtId="0" fontId="17" fillId="8" borderId="0" xfId="0" applyFont="1" applyFill="1" applyAlignment="1">
      <alignment vertical="center" shrinkToFit="1"/>
    </xf>
    <xf numFmtId="0" fontId="39" fillId="8" borderId="0" xfId="0" applyFont="1" applyFill="1">
      <alignment vertical="center"/>
    </xf>
    <xf numFmtId="0" fontId="37" fillId="8" borderId="0" xfId="0" applyFont="1" applyFill="1" applyBorder="1" applyAlignment="1">
      <alignment vertical="center" shrinkToFit="1"/>
    </xf>
    <xf numFmtId="0" fontId="17" fillId="8" borderId="0" xfId="0" applyFont="1" applyFill="1" applyBorder="1" applyAlignment="1">
      <alignment vertical="center" shrinkToFit="1"/>
    </xf>
    <xf numFmtId="0" fontId="38" fillId="8" borderId="0" xfId="0" applyFont="1" applyFill="1" applyBorder="1">
      <alignment vertical="center"/>
    </xf>
    <xf numFmtId="0" fontId="15" fillId="8" borderId="0" xfId="0" applyFont="1" applyFill="1" applyBorder="1">
      <alignment vertical="center"/>
    </xf>
    <xf numFmtId="0" fontId="38" fillId="8" borderId="0" xfId="0" applyFont="1" applyFill="1" applyBorder="1" applyAlignment="1">
      <alignment vertical="center" wrapText="1"/>
    </xf>
    <xf numFmtId="0" fontId="15" fillId="8" borderId="0" xfId="0" applyFont="1" applyFill="1" applyBorder="1" applyAlignment="1">
      <alignment vertical="center" wrapText="1"/>
    </xf>
    <xf numFmtId="0" fontId="37" fillId="8" borderId="0" xfId="0" applyFont="1" applyFill="1" applyBorder="1">
      <alignment vertical="center"/>
    </xf>
    <xf numFmtId="0" fontId="0" fillId="8" borderId="0" xfId="0" applyFill="1" applyBorder="1">
      <alignment vertical="center"/>
    </xf>
    <xf numFmtId="0" fontId="16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shrinkToFit="1"/>
    </xf>
    <xf numFmtId="0" fontId="40" fillId="8" borderId="49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8" borderId="0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5E2"/>
      <color rgb="FFFFCB9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2487489</xdr:colOff>
      <xdr:row>0</xdr:row>
      <xdr:rowOff>383443</xdr:rowOff>
    </xdr:from>
    <xdr:to>
      <xdr:col>12</xdr:col>
      <xdr:colOff>757115</xdr:colOff>
      <xdr:row>0</xdr:row>
      <xdr:rowOff>3407020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D2927DD8-6257-4485-B17F-504BC57BB582}"/>
            </a:ext>
          </a:extLst>
        </xdr:cNvPr>
        <xdr:cNvSpPr txBox="1"/>
      </xdr:nvSpPr>
      <xdr:spPr>
        <a:xfrm>
          <a:off x="27214389" y="383443"/>
          <a:ext cx="6680201" cy="3023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65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65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115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5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429585</xdr:colOff>
      <xdr:row>0</xdr:row>
      <xdr:rowOff>879407</xdr:rowOff>
    </xdr:from>
    <xdr:to>
      <xdr:col>2</xdr:col>
      <xdr:colOff>2323242</xdr:colOff>
      <xdr:row>0</xdr:row>
      <xdr:rowOff>3146175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B8C3D9F-4724-40B2-9483-EAF94A767A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1024949">
          <a:off x="1505910" y="879407"/>
          <a:ext cx="2436582" cy="226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368C-A019-4FDD-BFDE-AFBB52BE4740}">
  <sheetPr>
    <pageSetUpPr fitToPage="1"/>
  </sheetPr>
  <dimension ref="A1:AQ47"/>
  <sheetViews>
    <sheetView tabSelected="1" view="pageBreakPreview" topLeftCell="A28" zoomScale="25" zoomScaleNormal="60" zoomScaleSheetLayoutView="25" workbookViewId="0">
      <selection activeCell="G11" sqref="G11:G12"/>
    </sheetView>
  </sheetViews>
  <sheetFormatPr defaultColWidth="9" defaultRowHeight="83.4"/>
  <cols>
    <col min="1" max="1" width="14.109375" style="58" customWidth="1"/>
    <col min="2" max="2" width="7.109375" style="58" customWidth="1"/>
    <col min="3" max="3" width="46" style="71" customWidth="1"/>
    <col min="4" max="4" width="81.33203125" style="72" customWidth="1"/>
    <col min="5" max="6" width="81.109375" style="73" customWidth="1"/>
    <col min="7" max="7" width="13.6640625" style="74" customWidth="1"/>
    <col min="8" max="8" width="69.6640625" style="75" customWidth="1"/>
    <col min="9" max="9" width="9" style="76" customWidth="1"/>
    <col min="10" max="10" width="11.77734375" style="77" customWidth="1"/>
    <col min="11" max="11" width="11.44140625" style="77" customWidth="1"/>
    <col min="12" max="12" width="8.44140625" style="77" customWidth="1"/>
    <col min="13" max="13" width="11.21875" style="77" customWidth="1"/>
    <col min="14" max="14" width="10.88671875" style="77" customWidth="1"/>
    <col min="15" max="16" width="33.44140625" style="88" customWidth="1"/>
    <col min="17" max="17" width="33.44140625" style="58" customWidth="1"/>
    <col min="18" max="16384" width="9" style="58"/>
  </cols>
  <sheetData>
    <row r="1" spans="1:43" customFormat="1" ht="290.25" customHeight="1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86"/>
      <c r="P1" s="86"/>
    </row>
    <row r="2" spans="1:43" customFormat="1" ht="85.5" customHeight="1" thickTop="1" thickBot="1">
      <c r="A2" s="1" t="s">
        <v>1</v>
      </c>
      <c r="B2" s="2" t="s">
        <v>2</v>
      </c>
      <c r="C2" s="3" t="s">
        <v>3</v>
      </c>
      <c r="D2" s="3" t="s">
        <v>4</v>
      </c>
      <c r="E2" s="147" t="s">
        <v>5</v>
      </c>
      <c r="F2" s="148"/>
      <c r="G2" s="4" t="s">
        <v>6</v>
      </c>
      <c r="H2" s="3" t="s">
        <v>7</v>
      </c>
      <c r="I2" s="5"/>
      <c r="J2" s="6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166" t="s">
        <v>211</v>
      </c>
      <c r="P2" s="167"/>
      <c r="Q2" s="167"/>
    </row>
    <row r="3" spans="1:43" s="10" customFormat="1" ht="90.75" customHeight="1" thickTop="1">
      <c r="A3" s="93" t="s">
        <v>13</v>
      </c>
      <c r="B3" s="95" t="s">
        <v>14</v>
      </c>
      <c r="C3" s="149" t="s">
        <v>15</v>
      </c>
      <c r="D3" s="150"/>
      <c r="E3" s="150"/>
      <c r="F3" s="150"/>
      <c r="G3" s="150"/>
      <c r="H3" s="150"/>
      <c r="I3" s="9"/>
      <c r="J3" s="101"/>
      <c r="K3" s="103"/>
      <c r="L3" s="103"/>
      <c r="M3" s="103"/>
      <c r="N3" s="105"/>
      <c r="O3" s="168" t="s">
        <v>212</v>
      </c>
      <c r="P3" s="168" t="s">
        <v>213</v>
      </c>
      <c r="Q3" s="159"/>
      <c r="W3" s="11"/>
    </row>
    <row r="4" spans="1:43" s="13" customFormat="1" ht="37.5" customHeight="1" thickBot="1">
      <c r="A4" s="94"/>
      <c r="B4" s="96"/>
      <c r="C4" s="151"/>
      <c r="D4" s="152"/>
      <c r="E4" s="152"/>
      <c r="F4" s="152"/>
      <c r="G4" s="152"/>
      <c r="H4" s="152"/>
      <c r="I4" s="12"/>
      <c r="J4" s="102"/>
      <c r="K4" s="104"/>
      <c r="L4" s="104"/>
      <c r="M4" s="104"/>
      <c r="N4" s="91"/>
      <c r="O4" s="156"/>
      <c r="P4" s="156"/>
      <c r="Q4" s="157"/>
      <c r="W4" s="14"/>
    </row>
    <row r="5" spans="1:43" s="10" customFormat="1" ht="120.75" customHeight="1" thickTop="1">
      <c r="A5" s="130" t="s">
        <v>16</v>
      </c>
      <c r="B5" s="131" t="s">
        <v>17</v>
      </c>
      <c r="C5" s="132" t="s">
        <v>18</v>
      </c>
      <c r="D5" s="15" t="s">
        <v>161</v>
      </c>
      <c r="E5" s="16" t="s">
        <v>19</v>
      </c>
      <c r="F5" s="17" t="s">
        <v>20</v>
      </c>
      <c r="G5" s="133" t="s">
        <v>21</v>
      </c>
      <c r="H5" s="15" t="s">
        <v>22</v>
      </c>
      <c r="I5" s="9"/>
      <c r="J5" s="135">
        <v>6.2</v>
      </c>
      <c r="K5" s="136">
        <v>3</v>
      </c>
      <c r="L5" s="136">
        <v>2</v>
      </c>
      <c r="M5" s="136">
        <v>2.8</v>
      </c>
      <c r="N5" s="137">
        <f>J5*70+K5*75+L5*25+M5*45</f>
        <v>835</v>
      </c>
      <c r="O5" s="158">
        <v>4</v>
      </c>
      <c r="P5" s="158">
        <v>3</v>
      </c>
      <c r="Q5" s="159"/>
    </row>
    <row r="6" spans="1:43" s="13" customFormat="1" ht="37.5" customHeight="1">
      <c r="A6" s="107"/>
      <c r="B6" s="108"/>
      <c r="C6" s="144"/>
      <c r="D6" s="18" t="s">
        <v>23</v>
      </c>
      <c r="E6" s="19" t="s">
        <v>24</v>
      </c>
      <c r="F6" s="19" t="s">
        <v>25</v>
      </c>
      <c r="G6" s="134"/>
      <c r="H6" s="20" t="s">
        <v>26</v>
      </c>
      <c r="I6" s="21"/>
      <c r="J6" s="110"/>
      <c r="K6" s="111"/>
      <c r="L6" s="111"/>
      <c r="M6" s="111"/>
      <c r="N6" s="92"/>
      <c r="O6" s="156"/>
      <c r="P6" s="156"/>
      <c r="Q6" s="157"/>
      <c r="R6" s="11"/>
    </row>
    <row r="7" spans="1:43" s="10" customFormat="1" ht="120.75" customHeight="1">
      <c r="A7" s="93" t="s">
        <v>27</v>
      </c>
      <c r="B7" s="142" t="s">
        <v>28</v>
      </c>
      <c r="C7" s="97" t="s">
        <v>29</v>
      </c>
      <c r="D7" s="11" t="s">
        <v>162</v>
      </c>
      <c r="E7" s="22" t="s">
        <v>30</v>
      </c>
      <c r="F7" s="23" t="s">
        <v>169</v>
      </c>
      <c r="G7" s="127" t="s">
        <v>31</v>
      </c>
      <c r="H7" s="24" t="s">
        <v>32</v>
      </c>
      <c r="I7" s="25"/>
      <c r="J7" s="101">
        <v>6.3</v>
      </c>
      <c r="K7" s="103">
        <v>2.7</v>
      </c>
      <c r="L7" s="103">
        <v>2.2999999999999998</v>
      </c>
      <c r="M7" s="103">
        <v>2.7</v>
      </c>
      <c r="N7" s="105">
        <f>J7*70+K7*75+L7*25+M7*45</f>
        <v>822.5</v>
      </c>
      <c r="O7" s="158">
        <v>4</v>
      </c>
      <c r="P7" s="158">
        <v>1</v>
      </c>
      <c r="Q7" s="159"/>
      <c r="R7" s="14"/>
    </row>
    <row r="8" spans="1:43" s="13" customFormat="1" ht="37.5" customHeight="1" thickBot="1">
      <c r="A8" s="94"/>
      <c r="B8" s="143"/>
      <c r="C8" s="144"/>
      <c r="D8" s="26" t="s">
        <v>33</v>
      </c>
      <c r="E8" s="21" t="s">
        <v>34</v>
      </c>
      <c r="F8" s="19" t="s">
        <v>170</v>
      </c>
      <c r="G8" s="109"/>
      <c r="H8" s="21" t="s">
        <v>35</v>
      </c>
      <c r="I8" s="21"/>
      <c r="J8" s="102"/>
      <c r="K8" s="104"/>
      <c r="L8" s="104"/>
      <c r="M8" s="104"/>
      <c r="N8" s="91"/>
      <c r="O8" s="156"/>
      <c r="P8" s="156"/>
      <c r="Q8" s="157"/>
    </row>
    <row r="9" spans="1:43" s="30" customFormat="1" ht="120.75" customHeight="1">
      <c r="A9" s="115" t="s">
        <v>36</v>
      </c>
      <c r="B9" s="117" t="s">
        <v>37</v>
      </c>
      <c r="C9" s="141" t="s">
        <v>38</v>
      </c>
      <c r="D9" s="80" t="s">
        <v>163</v>
      </c>
      <c r="E9" s="27" t="s">
        <v>167</v>
      </c>
      <c r="F9" s="27" t="s">
        <v>168</v>
      </c>
      <c r="G9" s="121" t="s">
        <v>39</v>
      </c>
      <c r="H9" s="84" t="s">
        <v>171</v>
      </c>
      <c r="I9" s="28"/>
      <c r="J9" s="123">
        <v>6.5</v>
      </c>
      <c r="K9" s="125">
        <v>2.8</v>
      </c>
      <c r="L9" s="125">
        <v>2.2000000000000002</v>
      </c>
      <c r="M9" s="125">
        <v>3</v>
      </c>
      <c r="N9" s="128">
        <f>J9*70+K9*75+L9*25+M9*45</f>
        <v>855</v>
      </c>
      <c r="O9" s="160">
        <v>4</v>
      </c>
      <c r="P9" s="160">
        <v>1</v>
      </c>
      <c r="Q9" s="161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s="35" customFormat="1" ht="37.5" customHeight="1" thickBot="1">
      <c r="A10" s="140"/>
      <c r="B10" s="118"/>
      <c r="C10" s="120"/>
      <c r="D10" s="31" t="s">
        <v>40</v>
      </c>
      <c r="E10" s="31" t="s">
        <v>41</v>
      </c>
      <c r="F10" s="31" t="s">
        <v>42</v>
      </c>
      <c r="G10" s="122"/>
      <c r="H10" s="32" t="s">
        <v>43</v>
      </c>
      <c r="I10" s="33"/>
      <c r="J10" s="124"/>
      <c r="K10" s="126"/>
      <c r="L10" s="126"/>
      <c r="M10" s="126"/>
      <c r="N10" s="129"/>
      <c r="O10" s="156"/>
      <c r="P10" s="156"/>
      <c r="Q10" s="157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1:43" s="10" customFormat="1" ht="120.75" customHeight="1">
      <c r="A11" s="93" t="s">
        <v>44</v>
      </c>
      <c r="B11" s="96" t="s">
        <v>45</v>
      </c>
      <c r="C11" s="97" t="s">
        <v>46</v>
      </c>
      <c r="D11" s="11" t="s">
        <v>164</v>
      </c>
      <c r="E11" s="23" t="s">
        <v>47</v>
      </c>
      <c r="F11" s="23" t="s">
        <v>172</v>
      </c>
      <c r="G11" s="109" t="s">
        <v>31</v>
      </c>
      <c r="H11" s="36" t="s">
        <v>48</v>
      </c>
      <c r="I11" s="37"/>
      <c r="J11" s="102">
        <v>6.5</v>
      </c>
      <c r="K11" s="104">
        <v>2.7</v>
      </c>
      <c r="L11" s="104">
        <v>2.1</v>
      </c>
      <c r="M11" s="104">
        <v>2.7</v>
      </c>
      <c r="N11" s="91">
        <f>J11*70+K11*75+L11*25+M11*45</f>
        <v>831.5</v>
      </c>
      <c r="O11" s="158">
        <v>3</v>
      </c>
      <c r="P11" s="158">
        <v>5</v>
      </c>
      <c r="Q11" s="159"/>
      <c r="U11" s="38"/>
    </row>
    <row r="12" spans="1:43" s="13" customFormat="1" ht="37.5" customHeight="1">
      <c r="A12" s="94"/>
      <c r="B12" s="108"/>
      <c r="C12" s="98"/>
      <c r="D12" s="26" t="s">
        <v>23</v>
      </c>
      <c r="E12" s="19" t="s">
        <v>49</v>
      </c>
      <c r="F12" s="39" t="s">
        <v>50</v>
      </c>
      <c r="G12" s="109"/>
      <c r="H12" s="40" t="s">
        <v>51</v>
      </c>
      <c r="I12" s="41"/>
      <c r="J12" s="110"/>
      <c r="K12" s="111"/>
      <c r="L12" s="111"/>
      <c r="M12" s="111"/>
      <c r="N12" s="92"/>
      <c r="O12" s="156"/>
      <c r="P12" s="156"/>
      <c r="Q12" s="157"/>
      <c r="U12" s="42"/>
    </row>
    <row r="13" spans="1:43" s="10" customFormat="1" ht="120.75" customHeight="1">
      <c r="A13" s="93" t="s">
        <v>52</v>
      </c>
      <c r="B13" s="95" t="s">
        <v>14</v>
      </c>
      <c r="C13" s="138" t="s">
        <v>210</v>
      </c>
      <c r="D13" s="78" t="s">
        <v>165</v>
      </c>
      <c r="E13" s="23" t="s">
        <v>53</v>
      </c>
      <c r="F13" s="23" t="s">
        <v>208</v>
      </c>
      <c r="G13" s="99" t="s">
        <v>31</v>
      </c>
      <c r="H13" s="36" t="s">
        <v>54</v>
      </c>
      <c r="I13" s="43"/>
      <c r="J13" s="101">
        <v>6.4</v>
      </c>
      <c r="K13" s="103">
        <v>2.8</v>
      </c>
      <c r="L13" s="103">
        <v>1.9</v>
      </c>
      <c r="M13" s="103">
        <v>2.7</v>
      </c>
      <c r="N13" s="105">
        <f>J13*70+K13*75+L13*25+M13*45</f>
        <v>827</v>
      </c>
      <c r="O13" s="158">
        <v>2</v>
      </c>
      <c r="P13" s="158">
        <v>2</v>
      </c>
      <c r="Q13" s="159"/>
      <c r="T13" s="44"/>
    </row>
    <row r="14" spans="1:43" s="13" customFormat="1" ht="37.5" customHeight="1" thickBot="1">
      <c r="A14" s="94"/>
      <c r="B14" s="96"/>
      <c r="C14" s="139"/>
      <c r="D14" s="26" t="s">
        <v>166</v>
      </c>
      <c r="E14" s="39" t="s">
        <v>55</v>
      </c>
      <c r="F14" s="39" t="s">
        <v>209</v>
      </c>
      <c r="G14" s="100"/>
      <c r="H14" s="45" t="s">
        <v>56</v>
      </c>
      <c r="I14" s="46"/>
      <c r="J14" s="102"/>
      <c r="K14" s="104"/>
      <c r="L14" s="104"/>
      <c r="M14" s="104"/>
      <c r="N14" s="91"/>
      <c r="O14" s="156"/>
      <c r="P14" s="156"/>
      <c r="Q14" s="157"/>
      <c r="T14" s="47"/>
    </row>
    <row r="15" spans="1:43" s="10" customFormat="1" ht="120.75" customHeight="1" thickTop="1">
      <c r="A15" s="130" t="s">
        <v>57</v>
      </c>
      <c r="B15" s="131" t="s">
        <v>17</v>
      </c>
      <c r="C15" s="132" t="s">
        <v>58</v>
      </c>
      <c r="D15" s="48" t="s">
        <v>173</v>
      </c>
      <c r="E15" s="83" t="s">
        <v>182</v>
      </c>
      <c r="F15" s="49" t="s">
        <v>59</v>
      </c>
      <c r="G15" s="133" t="s">
        <v>21</v>
      </c>
      <c r="H15" s="50" t="s">
        <v>60</v>
      </c>
      <c r="I15" s="9"/>
      <c r="J15" s="135">
        <v>6.3</v>
      </c>
      <c r="K15" s="136">
        <v>2.9</v>
      </c>
      <c r="L15" s="136">
        <v>2.1</v>
      </c>
      <c r="M15" s="136">
        <v>2.8</v>
      </c>
      <c r="N15" s="137">
        <f>J15*70+K15*75+L15*25+M15*45</f>
        <v>837</v>
      </c>
      <c r="O15" s="158">
        <v>4</v>
      </c>
      <c r="P15" s="158">
        <v>4</v>
      </c>
      <c r="Q15" s="159"/>
      <c r="AC15" s="11"/>
    </row>
    <row r="16" spans="1:43" s="13" customFormat="1" ht="37.5" customHeight="1">
      <c r="A16" s="94"/>
      <c r="B16" s="96"/>
      <c r="C16" s="98"/>
      <c r="D16" s="39" t="s">
        <v>61</v>
      </c>
      <c r="E16" s="40" t="s">
        <v>183</v>
      </c>
      <c r="F16" s="21" t="s">
        <v>62</v>
      </c>
      <c r="G16" s="134"/>
      <c r="H16" s="51" t="s">
        <v>63</v>
      </c>
      <c r="I16" s="39"/>
      <c r="J16" s="102"/>
      <c r="K16" s="104"/>
      <c r="L16" s="104"/>
      <c r="M16" s="104"/>
      <c r="N16" s="91"/>
      <c r="O16" s="156"/>
      <c r="P16" s="156"/>
      <c r="Q16" s="157"/>
      <c r="AC16" s="14"/>
    </row>
    <row r="17" spans="1:29" s="10" customFormat="1" ht="120.75" customHeight="1">
      <c r="A17" s="93" t="s">
        <v>64</v>
      </c>
      <c r="B17" s="95" t="s">
        <v>28</v>
      </c>
      <c r="C17" s="97" t="s">
        <v>18</v>
      </c>
      <c r="D17" s="52" t="s">
        <v>174</v>
      </c>
      <c r="E17" s="53" t="s">
        <v>65</v>
      </c>
      <c r="F17" s="54" t="s">
        <v>66</v>
      </c>
      <c r="G17" s="127" t="s">
        <v>31</v>
      </c>
      <c r="H17" s="36" t="s">
        <v>67</v>
      </c>
      <c r="I17" s="25"/>
      <c r="J17" s="101">
        <v>6.5</v>
      </c>
      <c r="K17" s="103">
        <v>2.8</v>
      </c>
      <c r="L17" s="103">
        <v>2.2000000000000002</v>
      </c>
      <c r="M17" s="103">
        <v>2.7</v>
      </c>
      <c r="N17" s="105">
        <f>J17*70+K17*75+L17*25+M17*45</f>
        <v>841.5</v>
      </c>
      <c r="O17" s="158">
        <v>4</v>
      </c>
      <c r="P17" s="158">
        <v>2</v>
      </c>
      <c r="Q17" s="159"/>
    </row>
    <row r="18" spans="1:29" s="13" customFormat="1" ht="37.5" customHeight="1">
      <c r="A18" s="94"/>
      <c r="B18" s="96"/>
      <c r="C18" s="98"/>
      <c r="D18" s="39" t="s">
        <v>23</v>
      </c>
      <c r="E18" s="19" t="s">
        <v>68</v>
      </c>
      <c r="F18" s="19" t="s">
        <v>69</v>
      </c>
      <c r="G18" s="109"/>
      <c r="H18" s="45" t="s">
        <v>70</v>
      </c>
      <c r="I18" s="39"/>
      <c r="J18" s="102"/>
      <c r="K18" s="104"/>
      <c r="L18" s="104"/>
      <c r="M18" s="104"/>
      <c r="N18" s="91"/>
      <c r="O18" s="156"/>
      <c r="P18" s="156"/>
      <c r="Q18" s="157"/>
      <c r="AC18" s="38"/>
    </row>
    <row r="19" spans="1:29" s="10" customFormat="1" ht="120.75" customHeight="1">
      <c r="A19" s="115" t="s">
        <v>71</v>
      </c>
      <c r="B19" s="117" t="s">
        <v>37</v>
      </c>
      <c r="C19" s="119" t="s">
        <v>72</v>
      </c>
      <c r="D19" s="81" t="s">
        <v>175</v>
      </c>
      <c r="E19" s="27" t="s">
        <v>180</v>
      </c>
      <c r="F19" s="27" t="s">
        <v>73</v>
      </c>
      <c r="G19" s="121" t="s">
        <v>39</v>
      </c>
      <c r="H19" s="84" t="s">
        <v>181</v>
      </c>
      <c r="I19" s="55"/>
      <c r="J19" s="123">
        <v>6.4</v>
      </c>
      <c r="K19" s="125">
        <v>2.8</v>
      </c>
      <c r="L19" s="125">
        <v>2</v>
      </c>
      <c r="M19" s="125">
        <v>3</v>
      </c>
      <c r="N19" s="128">
        <f>J19*70+K19*75+L19*25+M19*45</f>
        <v>843</v>
      </c>
      <c r="O19" s="158">
        <v>3</v>
      </c>
      <c r="P19" s="158">
        <v>2</v>
      </c>
      <c r="Q19" s="159"/>
      <c r="AC19" s="42"/>
    </row>
    <row r="20" spans="1:29" s="13" customFormat="1" ht="37.5" customHeight="1">
      <c r="A20" s="116"/>
      <c r="B20" s="118"/>
      <c r="C20" s="120"/>
      <c r="D20" s="31" t="s">
        <v>74</v>
      </c>
      <c r="E20" s="31" t="s">
        <v>75</v>
      </c>
      <c r="F20" s="31" t="s">
        <v>76</v>
      </c>
      <c r="G20" s="122"/>
      <c r="H20" s="32" t="s">
        <v>77</v>
      </c>
      <c r="I20" s="56"/>
      <c r="J20" s="124"/>
      <c r="K20" s="126"/>
      <c r="L20" s="126"/>
      <c r="M20" s="126"/>
      <c r="N20" s="129"/>
      <c r="O20" s="156"/>
      <c r="P20" s="156"/>
      <c r="Q20" s="157"/>
    </row>
    <row r="21" spans="1:29" ht="120.75" customHeight="1">
      <c r="A21" s="94" t="s">
        <v>78</v>
      </c>
      <c r="B21" s="96" t="s">
        <v>45</v>
      </c>
      <c r="C21" s="97" t="s">
        <v>18</v>
      </c>
      <c r="D21" s="57" t="s">
        <v>176</v>
      </c>
      <c r="E21" s="53" t="s">
        <v>178</v>
      </c>
      <c r="F21" s="53" t="s">
        <v>79</v>
      </c>
      <c r="G21" s="109" t="s">
        <v>31</v>
      </c>
      <c r="H21" s="36" t="s">
        <v>80</v>
      </c>
      <c r="I21" s="37"/>
      <c r="J21" s="102">
        <v>6.3</v>
      </c>
      <c r="K21" s="104">
        <v>3</v>
      </c>
      <c r="L21" s="104">
        <v>2.2000000000000002</v>
      </c>
      <c r="M21" s="104">
        <v>2.8</v>
      </c>
      <c r="N21" s="91">
        <f>J21*70+K21*75+L21*25+M21*45</f>
        <v>847</v>
      </c>
      <c r="O21" s="162">
        <v>4</v>
      </c>
      <c r="P21" s="162">
        <v>3</v>
      </c>
      <c r="Q21" s="163"/>
      <c r="V21" s="11"/>
    </row>
    <row r="22" spans="1:29" s="13" customFormat="1" ht="37.5" customHeight="1">
      <c r="A22" s="107"/>
      <c r="B22" s="108"/>
      <c r="C22" s="98"/>
      <c r="D22" s="39" t="s">
        <v>23</v>
      </c>
      <c r="E22" s="21" t="s">
        <v>179</v>
      </c>
      <c r="F22" s="21" t="s">
        <v>81</v>
      </c>
      <c r="G22" s="109"/>
      <c r="H22" s="59" t="s">
        <v>82</v>
      </c>
      <c r="I22" s="41"/>
      <c r="J22" s="110"/>
      <c r="K22" s="111"/>
      <c r="L22" s="111"/>
      <c r="M22" s="111"/>
      <c r="N22" s="92"/>
      <c r="O22" s="156"/>
      <c r="P22" s="156"/>
      <c r="Q22" s="157"/>
      <c r="V22" s="14"/>
    </row>
    <row r="23" spans="1:29" s="10" customFormat="1" ht="120.75" customHeight="1">
      <c r="A23" s="93" t="s">
        <v>83</v>
      </c>
      <c r="B23" s="95" t="s">
        <v>14</v>
      </c>
      <c r="C23" s="97" t="s">
        <v>84</v>
      </c>
      <c r="D23" s="52" t="s">
        <v>177</v>
      </c>
      <c r="E23" s="52" t="s">
        <v>85</v>
      </c>
      <c r="F23" s="52" t="s">
        <v>86</v>
      </c>
      <c r="G23" s="99" t="s">
        <v>31</v>
      </c>
      <c r="H23" s="22" t="s">
        <v>87</v>
      </c>
      <c r="I23" s="43"/>
      <c r="J23" s="101">
        <v>6.4</v>
      </c>
      <c r="K23" s="103">
        <v>2.7</v>
      </c>
      <c r="L23" s="103">
        <v>2.4</v>
      </c>
      <c r="M23" s="103">
        <v>2.7</v>
      </c>
      <c r="N23" s="105">
        <f>J23*70+K23*75+L23*25+M23*45</f>
        <v>832</v>
      </c>
      <c r="O23" s="158">
        <v>5</v>
      </c>
      <c r="P23" s="158">
        <v>3</v>
      </c>
      <c r="Q23" s="164"/>
    </row>
    <row r="24" spans="1:29" s="13" customFormat="1" ht="37.5" customHeight="1" thickBot="1">
      <c r="A24" s="94"/>
      <c r="B24" s="96"/>
      <c r="C24" s="98"/>
      <c r="D24" s="26" t="s">
        <v>88</v>
      </c>
      <c r="E24" s="19" t="s">
        <v>89</v>
      </c>
      <c r="F24" s="19" t="s">
        <v>90</v>
      </c>
      <c r="G24" s="100"/>
      <c r="H24" s="59" t="s">
        <v>91</v>
      </c>
      <c r="I24" s="46"/>
      <c r="J24" s="102"/>
      <c r="K24" s="104"/>
      <c r="L24" s="104"/>
      <c r="M24" s="104"/>
      <c r="N24" s="91"/>
      <c r="O24" s="156"/>
      <c r="P24" s="156"/>
      <c r="Q24" s="165"/>
      <c r="T24" s="11"/>
    </row>
    <row r="25" spans="1:29" s="10" customFormat="1" ht="120.75" customHeight="1" thickTop="1">
      <c r="A25" s="130" t="s">
        <v>92</v>
      </c>
      <c r="B25" s="131" t="s">
        <v>17</v>
      </c>
      <c r="C25" s="132" t="s">
        <v>18</v>
      </c>
      <c r="D25" s="48" t="s">
        <v>184</v>
      </c>
      <c r="E25" s="49" t="s">
        <v>93</v>
      </c>
      <c r="F25" s="49" t="s">
        <v>94</v>
      </c>
      <c r="G25" s="133" t="s">
        <v>21</v>
      </c>
      <c r="H25" s="50" t="s">
        <v>95</v>
      </c>
      <c r="I25" s="9"/>
      <c r="J25" s="135">
        <v>6.4</v>
      </c>
      <c r="K25" s="136">
        <v>2.7</v>
      </c>
      <c r="L25" s="136">
        <v>2.1</v>
      </c>
      <c r="M25" s="136">
        <v>2.7</v>
      </c>
      <c r="N25" s="137">
        <f>J25*70+K25*75+L25*25+M25*45</f>
        <v>824.5</v>
      </c>
      <c r="O25" s="158">
        <v>4</v>
      </c>
      <c r="P25" s="158">
        <v>5</v>
      </c>
      <c r="Q25" s="159"/>
      <c r="T25" s="14"/>
    </row>
    <row r="26" spans="1:29" s="13" customFormat="1" ht="37.5" customHeight="1">
      <c r="A26" s="94"/>
      <c r="B26" s="96"/>
      <c r="C26" s="98"/>
      <c r="D26" s="39" t="s">
        <v>96</v>
      </c>
      <c r="E26" s="40" t="s">
        <v>97</v>
      </c>
      <c r="F26" s="40" t="s">
        <v>98</v>
      </c>
      <c r="G26" s="134"/>
      <c r="H26" s="21" t="s">
        <v>99</v>
      </c>
      <c r="I26" s="39"/>
      <c r="J26" s="102"/>
      <c r="K26" s="104"/>
      <c r="L26" s="104"/>
      <c r="M26" s="104"/>
      <c r="N26" s="91"/>
      <c r="O26" s="156"/>
      <c r="P26" s="156"/>
      <c r="Q26" s="157"/>
    </row>
    <row r="27" spans="1:29" s="10" customFormat="1" ht="120.75" customHeight="1">
      <c r="A27" s="93" t="s">
        <v>100</v>
      </c>
      <c r="B27" s="95" t="s">
        <v>28</v>
      </c>
      <c r="C27" s="97" t="s">
        <v>101</v>
      </c>
      <c r="D27" s="52" t="s">
        <v>185</v>
      </c>
      <c r="E27" s="53" t="s">
        <v>102</v>
      </c>
      <c r="F27" s="53" t="s">
        <v>103</v>
      </c>
      <c r="G27" s="127" t="s">
        <v>31</v>
      </c>
      <c r="H27" s="36" t="s">
        <v>104</v>
      </c>
      <c r="I27" s="25"/>
      <c r="J27" s="101">
        <v>6.2</v>
      </c>
      <c r="K27" s="103">
        <v>2.8</v>
      </c>
      <c r="L27" s="103">
        <v>2.2999999999999998</v>
      </c>
      <c r="M27" s="103">
        <v>2.8</v>
      </c>
      <c r="N27" s="105">
        <f>J27*70+K27*75+L27*25+M27*45</f>
        <v>827.5</v>
      </c>
      <c r="O27" s="158">
        <v>3</v>
      </c>
      <c r="P27" s="158">
        <v>4</v>
      </c>
      <c r="Q27" s="159"/>
    </row>
    <row r="28" spans="1:29" s="13" customFormat="1" ht="37.5" customHeight="1">
      <c r="A28" s="94"/>
      <c r="B28" s="96"/>
      <c r="C28" s="98"/>
      <c r="D28" s="60" t="s">
        <v>105</v>
      </c>
      <c r="E28" s="39" t="s">
        <v>106</v>
      </c>
      <c r="F28" s="39" t="s">
        <v>107</v>
      </c>
      <c r="G28" s="109"/>
      <c r="H28" s="51" t="s">
        <v>108</v>
      </c>
      <c r="I28" s="39"/>
      <c r="J28" s="102"/>
      <c r="K28" s="104"/>
      <c r="L28" s="104"/>
      <c r="M28" s="104"/>
      <c r="N28" s="91"/>
      <c r="O28" s="156"/>
      <c r="P28" s="156"/>
      <c r="Q28" s="157"/>
    </row>
    <row r="29" spans="1:29" s="10" customFormat="1" ht="120.75" customHeight="1">
      <c r="A29" s="115" t="s">
        <v>109</v>
      </c>
      <c r="B29" s="117" t="s">
        <v>37</v>
      </c>
      <c r="C29" s="119" t="s">
        <v>110</v>
      </c>
      <c r="D29" s="82" t="s">
        <v>186</v>
      </c>
      <c r="E29" s="27" t="s">
        <v>192</v>
      </c>
      <c r="F29" s="27" t="s">
        <v>111</v>
      </c>
      <c r="G29" s="121" t="s">
        <v>39</v>
      </c>
      <c r="H29" s="85" t="s">
        <v>191</v>
      </c>
      <c r="I29" s="55"/>
      <c r="J29" s="123">
        <v>6.4</v>
      </c>
      <c r="K29" s="125">
        <v>2.7</v>
      </c>
      <c r="L29" s="125">
        <v>2.2000000000000002</v>
      </c>
      <c r="M29" s="125">
        <v>3</v>
      </c>
      <c r="N29" s="128">
        <f>J29*70+K29*75+L29*25+M29*45</f>
        <v>840.5</v>
      </c>
      <c r="O29" s="158">
        <v>3</v>
      </c>
      <c r="P29" s="158">
        <v>1</v>
      </c>
      <c r="Q29" s="159"/>
    </row>
    <row r="30" spans="1:29" s="13" customFormat="1" ht="37.5" customHeight="1">
      <c r="A30" s="116"/>
      <c r="B30" s="118"/>
      <c r="C30" s="120"/>
      <c r="D30" s="31" t="s">
        <v>40</v>
      </c>
      <c r="E30" s="31" t="s">
        <v>112</v>
      </c>
      <c r="F30" s="31" t="s">
        <v>113</v>
      </c>
      <c r="G30" s="122"/>
      <c r="H30" s="32" t="s">
        <v>114</v>
      </c>
      <c r="I30" s="56"/>
      <c r="J30" s="124"/>
      <c r="K30" s="126"/>
      <c r="L30" s="126"/>
      <c r="M30" s="126"/>
      <c r="N30" s="129"/>
      <c r="O30" s="156"/>
      <c r="P30" s="156"/>
      <c r="Q30" s="157"/>
    </row>
    <row r="31" spans="1:29" ht="120.75" customHeight="1">
      <c r="A31" s="94" t="s">
        <v>115</v>
      </c>
      <c r="B31" s="96" t="s">
        <v>45</v>
      </c>
      <c r="C31" s="97" t="s">
        <v>116</v>
      </c>
      <c r="D31" s="79" t="s">
        <v>188</v>
      </c>
      <c r="E31" s="54" t="s">
        <v>117</v>
      </c>
      <c r="F31" s="54" t="s">
        <v>118</v>
      </c>
      <c r="G31" s="109" t="s">
        <v>31</v>
      </c>
      <c r="H31" s="61" t="s">
        <v>119</v>
      </c>
      <c r="I31" s="37"/>
      <c r="J31" s="102">
        <v>6.2</v>
      </c>
      <c r="K31" s="104">
        <v>2.9</v>
      </c>
      <c r="L31" s="104">
        <v>2.2999999999999998</v>
      </c>
      <c r="M31" s="104">
        <v>2.8</v>
      </c>
      <c r="N31" s="91">
        <f>J31*70+K31*75+L31*25+M31*45</f>
        <v>835</v>
      </c>
      <c r="O31" s="162">
        <v>2</v>
      </c>
      <c r="P31" s="162">
        <v>2</v>
      </c>
      <c r="Q31" s="163"/>
    </row>
    <row r="32" spans="1:29" s="13" customFormat="1" ht="37.5" customHeight="1">
      <c r="A32" s="107"/>
      <c r="B32" s="108"/>
      <c r="C32" s="98"/>
      <c r="D32" s="46" t="s">
        <v>187</v>
      </c>
      <c r="E32" s="39" t="s">
        <v>121</v>
      </c>
      <c r="F32" s="62" t="s">
        <v>122</v>
      </c>
      <c r="G32" s="109"/>
      <c r="H32" s="21" t="s">
        <v>123</v>
      </c>
      <c r="I32" s="41"/>
      <c r="J32" s="110"/>
      <c r="K32" s="111"/>
      <c r="L32" s="111"/>
      <c r="M32" s="111"/>
      <c r="N32" s="92"/>
      <c r="O32" s="156"/>
      <c r="P32" s="156"/>
      <c r="Q32" s="157"/>
      <c r="Y32" s="54"/>
    </row>
    <row r="33" spans="1:25" s="10" customFormat="1" ht="120.75" customHeight="1">
      <c r="A33" s="93" t="s">
        <v>124</v>
      </c>
      <c r="B33" s="95" t="s">
        <v>14</v>
      </c>
      <c r="C33" s="97" t="s">
        <v>18</v>
      </c>
      <c r="D33" s="63" t="s">
        <v>193</v>
      </c>
      <c r="E33" s="64" t="s">
        <v>125</v>
      </c>
      <c r="F33" s="54" t="s">
        <v>189</v>
      </c>
      <c r="G33" s="99" t="s">
        <v>31</v>
      </c>
      <c r="H33" s="22" t="s">
        <v>126</v>
      </c>
      <c r="I33" s="43"/>
      <c r="J33" s="101">
        <v>6.4</v>
      </c>
      <c r="K33" s="103">
        <v>2.7</v>
      </c>
      <c r="L33" s="103">
        <v>2.1</v>
      </c>
      <c r="M33" s="103">
        <v>2.7</v>
      </c>
      <c r="N33" s="105">
        <f>J33*70+K33*75+L33*25+M33*45</f>
        <v>824.5</v>
      </c>
      <c r="O33" s="158">
        <v>4</v>
      </c>
      <c r="P33" s="158">
        <v>2</v>
      </c>
      <c r="Q33" s="159"/>
      <c r="Y33" s="62"/>
    </row>
    <row r="34" spans="1:25" s="13" customFormat="1" ht="37.5" customHeight="1" thickBot="1">
      <c r="A34" s="94"/>
      <c r="B34" s="96"/>
      <c r="C34" s="98"/>
      <c r="D34" s="46" t="s">
        <v>23</v>
      </c>
      <c r="E34" s="19" t="s">
        <v>127</v>
      </c>
      <c r="F34" s="19" t="s">
        <v>190</v>
      </c>
      <c r="G34" s="100"/>
      <c r="H34" s="51" t="s">
        <v>51</v>
      </c>
      <c r="I34" s="46"/>
      <c r="J34" s="102"/>
      <c r="K34" s="104"/>
      <c r="L34" s="104"/>
      <c r="M34" s="104"/>
      <c r="N34" s="91"/>
      <c r="O34" s="156"/>
      <c r="P34" s="156"/>
      <c r="Q34" s="157"/>
    </row>
    <row r="35" spans="1:25" s="10" customFormat="1" ht="120.75" customHeight="1" thickTop="1">
      <c r="A35" s="130" t="s">
        <v>128</v>
      </c>
      <c r="B35" s="131" t="s">
        <v>17</v>
      </c>
      <c r="C35" s="132" t="s">
        <v>18</v>
      </c>
      <c r="D35" s="48" t="s">
        <v>194</v>
      </c>
      <c r="E35" s="49" t="s">
        <v>129</v>
      </c>
      <c r="F35" s="49" t="s">
        <v>197</v>
      </c>
      <c r="G35" s="133" t="s">
        <v>21</v>
      </c>
      <c r="H35" s="50" t="s">
        <v>130</v>
      </c>
      <c r="I35" s="9"/>
      <c r="J35" s="135">
        <v>6.2</v>
      </c>
      <c r="K35" s="136">
        <v>2.8</v>
      </c>
      <c r="L35" s="136">
        <v>2.2000000000000002</v>
      </c>
      <c r="M35" s="136">
        <v>2.7</v>
      </c>
      <c r="N35" s="137">
        <f>J35*70+K35*75+L35*25+M35*45</f>
        <v>820.5</v>
      </c>
      <c r="O35" s="158">
        <v>4</v>
      </c>
      <c r="P35" s="158">
        <v>3</v>
      </c>
      <c r="Q35" s="159"/>
    </row>
    <row r="36" spans="1:25" s="13" customFormat="1" ht="37.5" customHeight="1">
      <c r="A36" s="94"/>
      <c r="B36" s="96"/>
      <c r="C36" s="98"/>
      <c r="D36" s="39" t="s">
        <v>23</v>
      </c>
      <c r="E36" s="40" t="s">
        <v>131</v>
      </c>
      <c r="F36" s="21" t="s">
        <v>132</v>
      </c>
      <c r="G36" s="134"/>
      <c r="H36" s="21" t="s">
        <v>133</v>
      </c>
      <c r="I36" s="39"/>
      <c r="J36" s="102"/>
      <c r="K36" s="104"/>
      <c r="L36" s="104"/>
      <c r="M36" s="104"/>
      <c r="N36" s="91"/>
      <c r="O36" s="156"/>
      <c r="P36" s="156"/>
      <c r="Q36" s="157"/>
    </row>
    <row r="37" spans="1:25" s="10" customFormat="1" ht="120.75" customHeight="1">
      <c r="A37" s="93" t="s">
        <v>134</v>
      </c>
      <c r="B37" s="95" t="s">
        <v>28</v>
      </c>
      <c r="C37" s="97" t="s">
        <v>135</v>
      </c>
      <c r="D37" s="79" t="s">
        <v>195</v>
      </c>
      <c r="E37" s="52" t="s">
        <v>136</v>
      </c>
      <c r="F37" s="53" t="s">
        <v>137</v>
      </c>
      <c r="G37" s="127" t="s">
        <v>31</v>
      </c>
      <c r="H37" s="36" t="s">
        <v>138</v>
      </c>
      <c r="I37" s="25"/>
      <c r="J37" s="101">
        <v>6.2</v>
      </c>
      <c r="K37" s="103">
        <v>2.8</v>
      </c>
      <c r="L37" s="103">
        <v>2.1</v>
      </c>
      <c r="M37" s="103">
        <v>2.6</v>
      </c>
      <c r="N37" s="105">
        <f>J37*70+K37*75+L37*25+M37*45</f>
        <v>813.5</v>
      </c>
      <c r="O37" s="158">
        <v>4</v>
      </c>
      <c r="P37" s="158">
        <v>2</v>
      </c>
      <c r="Q37" s="159"/>
      <c r="V37" s="36"/>
    </row>
    <row r="38" spans="1:25" s="13" customFormat="1" ht="37.5" customHeight="1">
      <c r="A38" s="94"/>
      <c r="B38" s="96"/>
      <c r="C38" s="98"/>
      <c r="D38" s="60" t="s">
        <v>196</v>
      </c>
      <c r="E38" s="19" t="s">
        <v>139</v>
      </c>
      <c r="F38" s="39" t="s">
        <v>140</v>
      </c>
      <c r="G38" s="109"/>
      <c r="H38" s="51" t="s">
        <v>141</v>
      </c>
      <c r="I38" s="39"/>
      <c r="J38" s="102"/>
      <c r="K38" s="104"/>
      <c r="L38" s="104"/>
      <c r="M38" s="104"/>
      <c r="N38" s="91"/>
      <c r="O38" s="156"/>
      <c r="P38" s="156"/>
      <c r="Q38" s="157"/>
      <c r="V38" s="51"/>
    </row>
    <row r="39" spans="1:25" s="10" customFormat="1" ht="120.75" customHeight="1">
      <c r="A39" s="115" t="s">
        <v>142</v>
      </c>
      <c r="B39" s="117" t="s">
        <v>37</v>
      </c>
      <c r="C39" s="119" t="s">
        <v>143</v>
      </c>
      <c r="D39" s="82" t="s">
        <v>200</v>
      </c>
      <c r="E39" s="27" t="s">
        <v>144</v>
      </c>
      <c r="F39" s="27" t="s">
        <v>199</v>
      </c>
      <c r="G39" s="121" t="s">
        <v>39</v>
      </c>
      <c r="H39" s="85" t="s">
        <v>198</v>
      </c>
      <c r="I39" s="55"/>
      <c r="J39" s="123">
        <v>6.4</v>
      </c>
      <c r="K39" s="125">
        <v>2.7</v>
      </c>
      <c r="L39" s="125">
        <v>2.1</v>
      </c>
      <c r="M39" s="125">
        <v>3</v>
      </c>
      <c r="N39" s="128">
        <f>J39*70+K39*75+L39*25+M39*45</f>
        <v>838</v>
      </c>
      <c r="O39" s="158">
        <v>3</v>
      </c>
      <c r="P39" s="158">
        <v>2</v>
      </c>
      <c r="Q39" s="159"/>
    </row>
    <row r="40" spans="1:25" s="13" customFormat="1" ht="37.5" customHeight="1">
      <c r="A40" s="116"/>
      <c r="B40" s="118"/>
      <c r="C40" s="120"/>
      <c r="D40" s="31" t="s">
        <v>40</v>
      </c>
      <c r="E40" s="31" t="s">
        <v>145</v>
      </c>
      <c r="F40" s="65" t="s">
        <v>146</v>
      </c>
      <c r="G40" s="122"/>
      <c r="H40" s="32" t="s">
        <v>147</v>
      </c>
      <c r="I40" s="56"/>
      <c r="J40" s="124"/>
      <c r="K40" s="126"/>
      <c r="L40" s="126"/>
      <c r="M40" s="126"/>
      <c r="N40" s="129"/>
      <c r="O40" s="156"/>
      <c r="P40" s="156"/>
      <c r="Q40" s="157"/>
    </row>
    <row r="41" spans="1:25" ht="120.75" customHeight="1">
      <c r="A41" s="94" t="s">
        <v>148</v>
      </c>
      <c r="B41" s="96" t="s">
        <v>45</v>
      </c>
      <c r="C41" s="97" t="s">
        <v>18</v>
      </c>
      <c r="D41" s="57" t="s">
        <v>201</v>
      </c>
      <c r="E41" s="54" t="s">
        <v>204</v>
      </c>
      <c r="F41" s="54" t="s">
        <v>149</v>
      </c>
      <c r="G41" s="109" t="s">
        <v>31</v>
      </c>
      <c r="H41" s="61" t="s">
        <v>150</v>
      </c>
      <c r="I41" s="37"/>
      <c r="J41" s="102">
        <v>6.4</v>
      </c>
      <c r="K41" s="104">
        <v>2.7</v>
      </c>
      <c r="L41" s="104">
        <v>2.2000000000000002</v>
      </c>
      <c r="M41" s="104">
        <v>2.7</v>
      </c>
      <c r="N41" s="91">
        <f>J41*70+K41*75+L41*25+M41*45</f>
        <v>827</v>
      </c>
      <c r="O41" s="162">
        <v>4</v>
      </c>
      <c r="P41" s="162">
        <v>3</v>
      </c>
      <c r="Q41" s="163"/>
      <c r="U41" s="54"/>
      <c r="Y41" s="54"/>
    </row>
    <row r="42" spans="1:25" s="13" customFormat="1" ht="37.5" customHeight="1">
      <c r="A42" s="107"/>
      <c r="B42" s="108"/>
      <c r="C42" s="98"/>
      <c r="D42" s="39" t="s">
        <v>120</v>
      </c>
      <c r="E42" s="62" t="s">
        <v>205</v>
      </c>
      <c r="F42" s="62" t="s">
        <v>151</v>
      </c>
      <c r="G42" s="109"/>
      <c r="H42" s="21" t="s">
        <v>152</v>
      </c>
      <c r="I42" s="41"/>
      <c r="J42" s="110"/>
      <c r="K42" s="111"/>
      <c r="L42" s="111"/>
      <c r="M42" s="111"/>
      <c r="N42" s="92"/>
      <c r="O42" s="156"/>
      <c r="P42" s="156"/>
      <c r="Q42" s="157"/>
      <c r="U42" s="19"/>
      <c r="Y42" s="39"/>
    </row>
    <row r="43" spans="1:25" s="10" customFormat="1" ht="120.75" customHeight="1">
      <c r="A43" s="93" t="s">
        <v>153</v>
      </c>
      <c r="B43" s="95" t="s">
        <v>14</v>
      </c>
      <c r="C43" s="97" t="s">
        <v>202</v>
      </c>
      <c r="D43" s="63" t="s">
        <v>206</v>
      </c>
      <c r="E43" s="63" t="s">
        <v>154</v>
      </c>
      <c r="F43" s="54" t="s">
        <v>155</v>
      </c>
      <c r="G43" s="99" t="s">
        <v>31</v>
      </c>
      <c r="H43" s="22" t="s">
        <v>156</v>
      </c>
      <c r="I43" s="43" t="s">
        <v>203</v>
      </c>
      <c r="J43" s="101">
        <v>6.3</v>
      </c>
      <c r="K43" s="103">
        <v>2.8</v>
      </c>
      <c r="L43" s="103">
        <v>2</v>
      </c>
      <c r="M43" s="103">
        <v>2.8</v>
      </c>
      <c r="N43" s="105">
        <f>J43*70+K43*75+L43*25+M43*45</f>
        <v>827</v>
      </c>
      <c r="O43" s="158">
        <v>5</v>
      </c>
      <c r="P43" s="158">
        <v>4</v>
      </c>
      <c r="Q43" s="159"/>
      <c r="W43" s="54"/>
    </row>
    <row r="44" spans="1:25" s="13" customFormat="1" ht="37.5" customHeight="1" thickBot="1">
      <c r="A44" s="94"/>
      <c r="B44" s="96"/>
      <c r="C44" s="98"/>
      <c r="D44" s="46" t="s">
        <v>207</v>
      </c>
      <c r="E44" s="19" t="s">
        <v>157</v>
      </c>
      <c r="F44" s="19" t="s">
        <v>158</v>
      </c>
      <c r="G44" s="100"/>
      <c r="H44" s="51" t="s">
        <v>159</v>
      </c>
      <c r="I44" s="46"/>
      <c r="J44" s="102"/>
      <c r="K44" s="104"/>
      <c r="L44" s="104"/>
      <c r="M44" s="104"/>
      <c r="N44" s="106"/>
      <c r="O44" s="153"/>
      <c r="P44" s="153"/>
      <c r="Q44" s="154"/>
      <c r="W44" s="62"/>
    </row>
    <row r="45" spans="1:25" s="13" customFormat="1" ht="37.5" hidden="1" customHeight="1">
      <c r="A45" s="66"/>
      <c r="B45" s="67"/>
      <c r="C45" s="112"/>
      <c r="D45" s="113"/>
      <c r="E45" s="113"/>
      <c r="F45" s="114"/>
      <c r="G45" s="68"/>
      <c r="H45" s="51"/>
      <c r="I45" s="46"/>
      <c r="J45" s="69"/>
      <c r="K45" s="69"/>
      <c r="L45" s="69"/>
      <c r="M45" s="69"/>
      <c r="N45" s="70"/>
      <c r="O45" s="87"/>
      <c r="P45" s="87"/>
    </row>
    <row r="46" spans="1:25" ht="169.5" customHeight="1" thickTop="1">
      <c r="A46" s="89" t="s">
        <v>160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155">
        <f>SUM(O5:O43)</f>
        <v>73</v>
      </c>
      <c r="P46" s="155">
        <f>SUM(P5:P43)</f>
        <v>54</v>
      </c>
      <c r="Q46" s="155">
        <f>O46/(O46+P46)</f>
        <v>0.57480314960629919</v>
      </c>
    </row>
    <row r="47" spans="1:25" ht="30" customHeight="1">
      <c r="H47" s="90"/>
      <c r="I47" s="90"/>
      <c r="J47" s="90"/>
      <c r="K47" s="90"/>
      <c r="L47" s="90"/>
      <c r="M47" s="90"/>
      <c r="N47" s="90"/>
    </row>
  </sheetData>
  <mergeCells count="194">
    <mergeCell ref="O2:Q2"/>
    <mergeCell ref="A1:N1"/>
    <mergeCell ref="E2:F2"/>
    <mergeCell ref="A3:A4"/>
    <mergeCell ref="B3:B4"/>
    <mergeCell ref="C3:H4"/>
    <mergeCell ref="J3:J4"/>
    <mergeCell ref="K3:K4"/>
    <mergeCell ref="L3:L4"/>
    <mergeCell ref="M3:M4"/>
    <mergeCell ref="N3:N4"/>
    <mergeCell ref="L5:L6"/>
    <mergeCell ref="M5:M6"/>
    <mergeCell ref="N5:N6"/>
    <mergeCell ref="A7:A8"/>
    <mergeCell ref="B7:B8"/>
    <mergeCell ref="C7:C8"/>
    <mergeCell ref="G7:G8"/>
    <mergeCell ref="J7:J8"/>
    <mergeCell ref="K7:K8"/>
    <mergeCell ref="L7:L8"/>
    <mergeCell ref="A5:A6"/>
    <mergeCell ref="B5:B6"/>
    <mergeCell ref="C5:C6"/>
    <mergeCell ref="G5:G6"/>
    <mergeCell ref="J5:J6"/>
    <mergeCell ref="K5:K6"/>
    <mergeCell ref="M7:M8"/>
    <mergeCell ref="N7:N8"/>
    <mergeCell ref="A9:A10"/>
    <mergeCell ref="B9:B10"/>
    <mergeCell ref="C9:C10"/>
    <mergeCell ref="G9:G10"/>
    <mergeCell ref="J9:J10"/>
    <mergeCell ref="K9:K10"/>
    <mergeCell ref="L9:L10"/>
    <mergeCell ref="M9:M10"/>
    <mergeCell ref="N9:N10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L13:L14"/>
    <mergeCell ref="M13:M14"/>
    <mergeCell ref="N13:N14"/>
    <mergeCell ref="A15:A16"/>
    <mergeCell ref="B15:B16"/>
    <mergeCell ref="C15:C16"/>
    <mergeCell ref="G15:G16"/>
    <mergeCell ref="J15:J16"/>
    <mergeCell ref="K15:K16"/>
    <mergeCell ref="L15:L16"/>
    <mergeCell ref="A13:A14"/>
    <mergeCell ref="B13:B14"/>
    <mergeCell ref="C13:C14"/>
    <mergeCell ref="G13:G14"/>
    <mergeCell ref="J13:J14"/>
    <mergeCell ref="K13:K14"/>
    <mergeCell ref="M15:M16"/>
    <mergeCell ref="N15:N16"/>
    <mergeCell ref="A17:A18"/>
    <mergeCell ref="B17:B18"/>
    <mergeCell ref="C17:C18"/>
    <mergeCell ref="G17:G18"/>
    <mergeCell ref="J17:J18"/>
    <mergeCell ref="K17:K18"/>
    <mergeCell ref="L17:L18"/>
    <mergeCell ref="M17:M18"/>
    <mergeCell ref="N17:N18"/>
    <mergeCell ref="A19:A20"/>
    <mergeCell ref="B19:B20"/>
    <mergeCell ref="C19:C20"/>
    <mergeCell ref="G19:G20"/>
    <mergeCell ref="J19:J20"/>
    <mergeCell ref="K19:K20"/>
    <mergeCell ref="L19:L20"/>
    <mergeCell ref="M19:M20"/>
    <mergeCell ref="N19:N20"/>
    <mergeCell ref="L21:L22"/>
    <mergeCell ref="M21:M22"/>
    <mergeCell ref="N21:N22"/>
    <mergeCell ref="A23:A24"/>
    <mergeCell ref="B23:B24"/>
    <mergeCell ref="C23:C24"/>
    <mergeCell ref="G23:G24"/>
    <mergeCell ref="J23:J24"/>
    <mergeCell ref="K23:K24"/>
    <mergeCell ref="L23:L24"/>
    <mergeCell ref="A21:A22"/>
    <mergeCell ref="B21:B22"/>
    <mergeCell ref="C21:C22"/>
    <mergeCell ref="G21:G22"/>
    <mergeCell ref="J21:J22"/>
    <mergeCell ref="K21:K22"/>
    <mergeCell ref="M23:M24"/>
    <mergeCell ref="N23:N24"/>
    <mergeCell ref="A25:A26"/>
    <mergeCell ref="B25:B26"/>
    <mergeCell ref="C25:C26"/>
    <mergeCell ref="G25:G26"/>
    <mergeCell ref="J25:J26"/>
    <mergeCell ref="K25:K26"/>
    <mergeCell ref="L25:L26"/>
    <mergeCell ref="M25:M26"/>
    <mergeCell ref="N25:N26"/>
    <mergeCell ref="A27:A28"/>
    <mergeCell ref="B27:B28"/>
    <mergeCell ref="C27:C28"/>
    <mergeCell ref="G27:G28"/>
    <mergeCell ref="J27:J28"/>
    <mergeCell ref="K27:K28"/>
    <mergeCell ref="L27:L28"/>
    <mergeCell ref="M27:M28"/>
    <mergeCell ref="N27:N28"/>
    <mergeCell ref="L29:L30"/>
    <mergeCell ref="M29:M30"/>
    <mergeCell ref="N29:N30"/>
    <mergeCell ref="A31:A32"/>
    <mergeCell ref="B31:B32"/>
    <mergeCell ref="C31:C32"/>
    <mergeCell ref="G31:G32"/>
    <mergeCell ref="J31:J32"/>
    <mergeCell ref="K31:K32"/>
    <mergeCell ref="L31:L32"/>
    <mergeCell ref="A29:A30"/>
    <mergeCell ref="B29:B30"/>
    <mergeCell ref="C29:C30"/>
    <mergeCell ref="G29:G30"/>
    <mergeCell ref="J29:J30"/>
    <mergeCell ref="K29:K30"/>
    <mergeCell ref="M31:M32"/>
    <mergeCell ref="N31:N32"/>
    <mergeCell ref="A33:A34"/>
    <mergeCell ref="B33:B34"/>
    <mergeCell ref="C33:C34"/>
    <mergeCell ref="G33:G34"/>
    <mergeCell ref="J33:J34"/>
    <mergeCell ref="K33:K34"/>
    <mergeCell ref="L33:L34"/>
    <mergeCell ref="M33:M34"/>
    <mergeCell ref="N33:N34"/>
    <mergeCell ref="A35:A36"/>
    <mergeCell ref="B35:B36"/>
    <mergeCell ref="C35:C36"/>
    <mergeCell ref="G35:G36"/>
    <mergeCell ref="J35:J36"/>
    <mergeCell ref="K35:K36"/>
    <mergeCell ref="L35:L36"/>
    <mergeCell ref="M35:M36"/>
    <mergeCell ref="N35:N36"/>
    <mergeCell ref="L37:L38"/>
    <mergeCell ref="M37:M38"/>
    <mergeCell ref="N37:N38"/>
    <mergeCell ref="A39:A40"/>
    <mergeCell ref="B39:B40"/>
    <mergeCell ref="C39:C40"/>
    <mergeCell ref="G39:G40"/>
    <mergeCell ref="J39:J40"/>
    <mergeCell ref="K39:K40"/>
    <mergeCell ref="L39:L40"/>
    <mergeCell ref="A37:A38"/>
    <mergeCell ref="B37:B38"/>
    <mergeCell ref="C37:C38"/>
    <mergeCell ref="G37:G38"/>
    <mergeCell ref="J37:J38"/>
    <mergeCell ref="K37:K38"/>
    <mergeCell ref="M39:M40"/>
    <mergeCell ref="N39:N40"/>
    <mergeCell ref="A46:N46"/>
    <mergeCell ref="H47:N47"/>
    <mergeCell ref="N41:N42"/>
    <mergeCell ref="A43:A44"/>
    <mergeCell ref="B43:B44"/>
    <mergeCell ref="C43:C44"/>
    <mergeCell ref="G43:G44"/>
    <mergeCell ref="J43:J44"/>
    <mergeCell ref="K43:K44"/>
    <mergeCell ref="L43:L44"/>
    <mergeCell ref="M43:M44"/>
    <mergeCell ref="N43:N44"/>
    <mergeCell ref="A41:A42"/>
    <mergeCell ref="B41:B42"/>
    <mergeCell ref="C41:C42"/>
    <mergeCell ref="G41:G42"/>
    <mergeCell ref="J41:J42"/>
    <mergeCell ref="K41:K42"/>
    <mergeCell ref="L41:L42"/>
    <mergeCell ref="M41:M42"/>
    <mergeCell ref="C45:F45"/>
  </mergeCells>
  <phoneticPr fontId="5" type="noConversion"/>
  <printOptions horizontalCentered="1" verticalCentered="1"/>
  <pageMargins left="0" right="0" top="0" bottom="0" header="0" footer="0"/>
  <pageSetup paperSize="9" scale="1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11505國中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2026-04-15T00:08:38Z</cp:lastPrinted>
  <dcterms:created xsi:type="dcterms:W3CDTF">2026-04-02T07:37:45Z</dcterms:created>
  <dcterms:modified xsi:type="dcterms:W3CDTF">2026-04-16T08:18:16Z</dcterms:modified>
</cp:coreProperties>
</file>